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Monitoring en bedrijfsvergelijking\Lopende projecten\10040 Branche Monitoren\Rapportages\ANKO\"/>
    </mc:Choice>
  </mc:AlternateContent>
  <bookViews>
    <workbookView xWindow="240" yWindow="15" windowWidth="16095" windowHeight="9660" activeTab="1"/>
  </bookViews>
  <sheets>
    <sheet name="Alle werkn contractloon 38 upw" sheetId="8" r:id="rId1"/>
    <sheet name="Alle werkn werkelijk loon" sheetId="10" r:id="rId2"/>
    <sheet name="werkn met loonwijziging" sheetId="12" r:id="rId3"/>
    <sheet name="CAO loontabellen" sheetId="14" r:id="rId4"/>
  </sheets>
  <calcPr calcId="152511"/>
</workbook>
</file>

<file path=xl/calcChain.xml><?xml version="1.0" encoding="utf-8"?>
<calcChain xmlns="http://schemas.openxmlformats.org/spreadsheetml/2006/main">
  <c r="P19" i="12" l="1"/>
  <c r="L19" i="12"/>
  <c r="H19" i="12"/>
  <c r="D19" i="12"/>
  <c r="O19" i="12"/>
  <c r="N19" i="12"/>
  <c r="K19" i="12"/>
  <c r="J19" i="12"/>
  <c r="G19" i="12"/>
  <c r="F19" i="12"/>
  <c r="C19" i="12"/>
  <c r="B19" i="12"/>
  <c r="Q19" i="10"/>
  <c r="N19" i="10"/>
  <c r="O19" i="10" s="1"/>
  <c r="K19" i="10"/>
  <c r="H19" i="10"/>
  <c r="E19" i="10"/>
  <c r="C19" i="10"/>
  <c r="B19" i="10"/>
  <c r="R17" i="10"/>
  <c r="O17" i="10"/>
  <c r="L17" i="10"/>
  <c r="I17" i="10"/>
  <c r="F17" i="10"/>
  <c r="R16" i="10"/>
  <c r="O16" i="10"/>
  <c r="L16" i="10"/>
  <c r="I16" i="10"/>
  <c r="F16" i="10"/>
  <c r="R15" i="10"/>
  <c r="O15" i="10"/>
  <c r="L15" i="10"/>
  <c r="I15" i="10"/>
  <c r="F15" i="10"/>
  <c r="R14" i="10"/>
  <c r="O14" i="10"/>
  <c r="L14" i="10"/>
  <c r="I14" i="10"/>
  <c r="F14" i="10"/>
  <c r="R13" i="10"/>
  <c r="O13" i="10"/>
  <c r="L13" i="10"/>
  <c r="I13" i="10"/>
  <c r="F13" i="10"/>
  <c r="R12" i="10"/>
  <c r="O12" i="10"/>
  <c r="L12" i="10"/>
  <c r="I12" i="10"/>
  <c r="F12" i="10"/>
  <c r="R11" i="10"/>
  <c r="O11" i="10"/>
  <c r="L11" i="10"/>
  <c r="I11" i="10"/>
  <c r="F11" i="10"/>
  <c r="R10" i="10"/>
  <c r="O10" i="10"/>
  <c r="L10" i="10"/>
  <c r="I10" i="10"/>
  <c r="F10" i="10"/>
  <c r="R9" i="10"/>
  <c r="O9" i="10"/>
  <c r="L9" i="10"/>
  <c r="I9" i="10"/>
  <c r="F9" i="10"/>
  <c r="R8" i="10"/>
  <c r="O8" i="10"/>
  <c r="L8" i="10"/>
  <c r="I8" i="10"/>
  <c r="F8" i="10"/>
  <c r="R7" i="10"/>
  <c r="O7" i="10"/>
  <c r="L7" i="10"/>
  <c r="I7" i="10"/>
  <c r="F7" i="10"/>
  <c r="R6" i="10"/>
  <c r="O6" i="10"/>
  <c r="L6" i="10"/>
  <c r="I6" i="10"/>
  <c r="F6" i="10"/>
  <c r="R5" i="10"/>
  <c r="O5" i="10"/>
  <c r="L5" i="10"/>
  <c r="I5" i="10"/>
  <c r="F5" i="10"/>
  <c r="R4" i="10"/>
  <c r="O4" i="10"/>
  <c r="L4" i="10"/>
  <c r="I4" i="10"/>
  <c r="F4" i="10"/>
  <c r="R3" i="10"/>
  <c r="O3" i="10"/>
  <c r="L3" i="10"/>
  <c r="I3" i="10"/>
  <c r="F3" i="10"/>
  <c r="R19" i="8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R4" i="8"/>
  <c r="R3" i="8"/>
  <c r="O19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L19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9" i="8"/>
  <c r="I3" i="8"/>
  <c r="Q19" i="8"/>
  <c r="R19" i="10" l="1"/>
  <c r="I19" i="10"/>
  <c r="L19" i="10"/>
  <c r="F19" i="10"/>
  <c r="F4" i="8" l="1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3" i="8"/>
  <c r="N19" i="8" l="1"/>
  <c r="K19" i="8"/>
  <c r="H19" i="8"/>
  <c r="E19" i="8"/>
  <c r="C19" i="8"/>
  <c r="B19" i="8"/>
  <c r="F19" i="8" l="1"/>
</calcChain>
</file>

<file path=xl/sharedStrings.xml><?xml version="1.0" encoding="utf-8"?>
<sst xmlns="http://schemas.openxmlformats.org/spreadsheetml/2006/main" count="166" uniqueCount="53">
  <si>
    <t>leeftijd 17 jaar, alle functiegroepen</t>
  </si>
  <si>
    <t>leeftijd 18 jaar, overige functies</t>
  </si>
  <si>
    <t>leeftijd 19 jaar, overige functies</t>
  </si>
  <si>
    <t>Leeftijd/ functiegroep</t>
  </si>
  <si>
    <t>leeftijd &gt;= 21 jaar</t>
  </si>
  <si>
    <t>uitgangssituatie</t>
  </si>
  <si>
    <t>totaal</t>
  </si>
  <si>
    <t>leeftijd 14, 15 en 16 jaar, alle functiegroepen</t>
  </si>
  <si>
    <t>leeftijd 18 jaar, 1e BBL</t>
  </si>
  <si>
    <t>leeftijd 18 jaar, 2e BBL</t>
  </si>
  <si>
    <t>leeftijd 18 jaar, 1e en 2e junior en salon/3e</t>
  </si>
  <si>
    <t>leeftijd 19 jaar, 1e BBL</t>
  </si>
  <si>
    <t>leeftijd 19 jaar, 2e BBL</t>
  </si>
  <si>
    <t>leeftijd 19 jaar, 1e en 2e junior en salon/3e</t>
  </si>
  <si>
    <t>leeftijd 20 jaar, 1e en 2e BBL</t>
  </si>
  <si>
    <t>leeftijd 20 jaar, 1e en 2e junior en salon/3e</t>
  </si>
  <si>
    <t>leeftijd 20 jaar, overige functies</t>
  </si>
  <si>
    <t>leeftijd 20 jaar, haarstylist</t>
  </si>
  <si>
    <t>Aantal werknemers per 31/3/2022 (=uitgangssituatie per 1/7/2022)</t>
  </si>
  <si>
    <t>Contractloon op basis van 38 upw 31/3/2022 (=uitgangssituatie per 1/7/2022)</t>
  </si>
  <si>
    <t>cao loonstijging per 1/7/2022 4,5%</t>
  </si>
  <si>
    <t>contractloon op basis van 38 upw</t>
  </si>
  <si>
    <t>WML stijging van 5,8% per 1/7/2025</t>
  </si>
  <si>
    <t>WML aanpassing per 1/7/2022</t>
  </si>
  <si>
    <t>cao stijging en WML aanpassing per 1/7/2022</t>
  </si>
  <si>
    <t>WML stijging van 6,1% per 1/7/2023</t>
  </si>
  <si>
    <t>WML stijging van 6,0 per 1/7/2024 en gebaseerd op 36 upw</t>
  </si>
  <si>
    <t>% verandering t.o.v. uitgangssituatie</t>
  </si>
  <si>
    <t>% verandering t.o.v. situatie 1/7/2022 na cao loonstijging</t>
  </si>
  <si>
    <t>% verandering t.o.v. 1/7/2022</t>
  </si>
  <si>
    <t>% verandering t.o.v. 1/7/2023</t>
  </si>
  <si>
    <t>% verandering t.o.v. 1/7/2024</t>
  </si>
  <si>
    <t>Werkelijk loon 31/3/2022 (=uitgangssituatie per 1/7/2022)</t>
  </si>
  <si>
    <t>Werkelijk loon</t>
  </si>
  <si>
    <t>Contractloon op basis van 38 upw</t>
  </si>
  <si>
    <r>
      <t xml:space="preserve">Aantal werknemers </t>
    </r>
    <r>
      <rPr>
        <b/>
        <u/>
        <sz val="10"/>
        <rFont val="Calibri"/>
        <family val="2"/>
        <scheme val="minor"/>
      </rPr>
      <t>met loonwijziging</t>
    </r>
  </si>
  <si>
    <t>per 1 juli 2022 voor WML aanpassing</t>
  </si>
  <si>
    <t>j 1e bbl</t>
  </si>
  <si>
    <t>j 2e bbl</t>
  </si>
  <si>
    <t>1e jun</t>
  </si>
  <si>
    <t>2e jun</t>
  </si>
  <si>
    <t>salon/3e</t>
  </si>
  <si>
    <t>haarst</t>
  </si>
  <si>
    <t>h all</t>
  </si>
  <si>
    <t>top st</t>
  </si>
  <si>
    <t>21/0</t>
  </si>
  <si>
    <t>per 1 juli 2022 na WML aanpassing</t>
  </si>
  <si>
    <t>WML_BBL</t>
  </si>
  <si>
    <t>WML_Ov</t>
  </si>
  <si>
    <t>per 1 juli 2023 na WML aanpassing</t>
  </si>
  <si>
    <t>per 1 juli 2024 na WML aanpassing</t>
  </si>
  <si>
    <t>per 1 juli 2025 na WML aanpassing</t>
  </si>
  <si>
    <t>leeftijd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</si>
</sst>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8"/>
      <name val="Courie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64" fontId="4" fillId="0" borderId="0" xfId="1" applyNumberFormat="1" applyFont="1" applyAlignment="1" applyProtection="1">
      <alignment horizontal="right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/>
    <xf numFmtId="165" fontId="4" fillId="0" borderId="0" xfId="1" applyNumberFormat="1" applyFont="1" applyAlignment="1" applyProtection="1">
      <alignment horizontal="right"/>
      <protection locked="0"/>
    </xf>
    <xf numFmtId="165" fontId="5" fillId="0" borderId="0" xfId="0" applyNumberFormat="1" applyFont="1"/>
    <xf numFmtId="0" fontId="2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vertical="top" wrapText="1"/>
    </xf>
    <xf numFmtId="3" fontId="4" fillId="0" borderId="0" xfId="1" applyNumberFormat="1" applyFont="1" applyAlignment="1" applyProtection="1">
      <alignment horizontal="right"/>
      <protection locked="0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0" xfId="1" applyNumberFormat="1" applyFont="1" applyFill="1" applyAlignment="1" applyProtection="1">
      <alignment horizontal="left" vertical="top" wrapText="1"/>
      <protection locked="0"/>
    </xf>
    <xf numFmtId="0" fontId="4" fillId="2" borderId="0" xfId="1" applyNumberFormat="1" applyFont="1" applyFill="1" applyAlignment="1" applyProtection="1">
      <alignment horizontal="left" wrapText="1"/>
      <protection locked="0"/>
    </xf>
    <xf numFmtId="0" fontId="5" fillId="2" borderId="0" xfId="0" applyFont="1" applyFill="1" applyAlignment="1">
      <alignment wrapText="1"/>
    </xf>
    <xf numFmtId="0" fontId="2" fillId="3" borderId="0" xfId="1" applyNumberFormat="1" applyFont="1" applyFill="1" applyAlignment="1" applyProtection="1">
      <alignment horizontal="right" vertical="top" wrapText="1"/>
      <protection locked="0"/>
    </xf>
    <xf numFmtId="165" fontId="2" fillId="3" borderId="0" xfId="1" applyNumberFormat="1" applyFont="1" applyFill="1" applyAlignment="1" applyProtection="1">
      <alignment horizontal="right" vertical="top" wrapText="1"/>
      <protection locked="0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/>
    <xf numFmtId="4" fontId="0" fillId="0" borderId="0" xfId="0" applyNumberFormat="1"/>
    <xf numFmtId="4" fontId="0" fillId="4" borderId="0" xfId="0" applyNumberFormat="1" applyFill="1"/>
    <xf numFmtId="4" fontId="0" fillId="3" borderId="0" xfId="0" applyNumberFormat="1" applyFill="1"/>
    <xf numFmtId="4" fontId="0" fillId="5" borderId="0" xfId="0" applyNumberFormat="1" applyFill="1"/>
    <xf numFmtId="3" fontId="0" fillId="2" borderId="0" xfId="0" applyNumberFormat="1" applyFill="1"/>
    <xf numFmtId="3" fontId="0" fillId="2" borderId="0" xfId="0" applyNumberFormat="1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C28" sqref="C28"/>
    </sheetView>
  </sheetViews>
  <sheetFormatPr defaultColWidth="15.7109375" defaultRowHeight="12.75" x14ac:dyDescent="0.2"/>
  <cols>
    <col min="1" max="1" width="45.7109375" style="3" customWidth="1"/>
    <col min="2" max="2" width="20.42578125" style="2" customWidth="1"/>
    <col min="3" max="5" width="15.7109375" style="2"/>
    <col min="6" max="6" width="19.5703125" style="6" customWidth="1"/>
    <col min="7" max="8" width="15.7109375" style="2"/>
    <col min="9" max="9" width="19.85546875" style="2" customWidth="1"/>
    <col min="10" max="10" width="15.7109375" style="2"/>
    <col min="11" max="11" width="20.5703125" style="2" customWidth="1"/>
    <col min="12" max="12" width="31.5703125" style="6" customWidth="1"/>
    <col min="13" max="13" width="15.7109375" style="2"/>
    <col min="14" max="14" width="22.28515625" style="2" customWidth="1"/>
    <col min="15" max="15" width="30.42578125" style="2" customWidth="1"/>
    <col min="16" max="16" width="15.7109375" style="2"/>
    <col min="17" max="17" width="32" style="2" customWidth="1"/>
    <col min="18" max="18" width="24.5703125" style="2" customWidth="1"/>
    <col min="19" max="16384" width="15.7109375" style="2"/>
  </cols>
  <sheetData>
    <row r="1" spans="1:18" s="11" customFormat="1" ht="15" x14ac:dyDescent="0.25">
      <c r="A1" s="10"/>
      <c r="B1" s="17" t="s">
        <v>5</v>
      </c>
      <c r="C1" s="19"/>
      <c r="E1" s="20" t="s">
        <v>20</v>
      </c>
      <c r="F1" s="21"/>
      <c r="H1" s="17" t="s">
        <v>23</v>
      </c>
      <c r="I1" s="18"/>
      <c r="K1" s="17" t="s">
        <v>25</v>
      </c>
      <c r="L1" s="18"/>
      <c r="N1" s="17" t="s">
        <v>26</v>
      </c>
      <c r="O1" s="18"/>
      <c r="Q1" s="17" t="s">
        <v>22</v>
      </c>
      <c r="R1" s="18"/>
    </row>
    <row r="2" spans="1:18" s="8" customFormat="1" ht="63.75" x14ac:dyDescent="0.25">
      <c r="A2" s="12" t="s">
        <v>3</v>
      </c>
      <c r="B2" s="15" t="s">
        <v>18</v>
      </c>
      <c r="C2" s="15" t="s">
        <v>19</v>
      </c>
      <c r="D2" s="15"/>
      <c r="E2" s="15" t="s">
        <v>21</v>
      </c>
      <c r="F2" s="16" t="s">
        <v>27</v>
      </c>
      <c r="G2" s="15"/>
      <c r="H2" s="15" t="s">
        <v>21</v>
      </c>
      <c r="I2" s="16" t="s">
        <v>28</v>
      </c>
      <c r="J2" s="15"/>
      <c r="K2" s="15" t="s">
        <v>21</v>
      </c>
      <c r="L2" s="16" t="s">
        <v>29</v>
      </c>
      <c r="M2" s="15"/>
      <c r="N2" s="15" t="s">
        <v>21</v>
      </c>
      <c r="O2" s="16" t="s">
        <v>30</v>
      </c>
      <c r="P2" s="15"/>
      <c r="Q2" s="15" t="s">
        <v>21</v>
      </c>
      <c r="R2" s="16" t="s">
        <v>31</v>
      </c>
    </row>
    <row r="3" spans="1:18" x14ac:dyDescent="0.2">
      <c r="A3" s="13" t="s">
        <v>7</v>
      </c>
      <c r="B3" s="1">
        <v>171</v>
      </c>
      <c r="C3" s="1">
        <v>104915</v>
      </c>
      <c r="D3" s="1"/>
      <c r="E3" s="1">
        <v>109636</v>
      </c>
      <c r="F3" s="5">
        <f>100*(E3/C3-1)</f>
        <v>4.4998331983033824</v>
      </c>
      <c r="G3" s="1"/>
      <c r="H3" s="1">
        <v>119343</v>
      </c>
      <c r="I3" s="5">
        <f>100*(H3/E3-1)</f>
        <v>8.8538436280054089</v>
      </c>
      <c r="J3" s="1"/>
      <c r="K3" s="1">
        <v>122714</v>
      </c>
      <c r="L3" s="5">
        <f>100*(K3/H3-1)</f>
        <v>2.8246315242620001</v>
      </c>
      <c r="M3" s="1"/>
      <c r="N3" s="1">
        <v>133542</v>
      </c>
      <c r="O3" s="5">
        <f>100*(N3/K3-1)</f>
        <v>8.8237690891014964</v>
      </c>
      <c r="P3" s="1"/>
      <c r="Q3" s="1">
        <v>139655</v>
      </c>
      <c r="R3" s="5">
        <f>100*(Q3/N3-1)</f>
        <v>4.5775860777882649</v>
      </c>
    </row>
    <row r="4" spans="1:18" x14ac:dyDescent="0.2">
      <c r="A4" s="13" t="s">
        <v>0</v>
      </c>
      <c r="B4" s="1">
        <v>462</v>
      </c>
      <c r="C4" s="1">
        <v>305667</v>
      </c>
      <c r="D4" s="1"/>
      <c r="E4" s="1">
        <v>319422</v>
      </c>
      <c r="F4" s="5">
        <f t="shared" ref="F4:F19" si="0">100*(E4/C4-1)</f>
        <v>4.4999950926989163</v>
      </c>
      <c r="G4" s="1"/>
      <c r="H4" s="1">
        <v>356395</v>
      </c>
      <c r="I4" s="5">
        <f t="shared" ref="I4:I19" si="1">100*(H4/E4-1)</f>
        <v>11.574969789181711</v>
      </c>
      <c r="J4" s="1"/>
      <c r="K4" s="1">
        <v>367777</v>
      </c>
      <c r="L4" s="5">
        <f t="shared" ref="L4:L19" si="2">100*(K4/H4-1)</f>
        <v>3.19364749786053</v>
      </c>
      <c r="M4" s="1"/>
      <c r="N4" s="1">
        <v>402622</v>
      </c>
      <c r="O4" s="5">
        <f t="shared" ref="O4:O19" si="3">100*(N4/K4-1)</f>
        <v>9.474491335782286</v>
      </c>
      <c r="P4" s="1"/>
      <c r="Q4" s="1">
        <v>422854</v>
      </c>
      <c r="R4" s="5">
        <f t="shared" ref="R4:R19" si="4">100*(Q4/N4-1)</f>
        <v>5.0250607269349379</v>
      </c>
    </row>
    <row r="5" spans="1:18" x14ac:dyDescent="0.2">
      <c r="A5" s="13" t="s">
        <v>8</v>
      </c>
      <c r="B5" s="1">
        <v>325</v>
      </c>
      <c r="C5" s="1">
        <v>215256</v>
      </c>
      <c r="D5" s="1"/>
      <c r="E5" s="1">
        <v>224942</v>
      </c>
      <c r="F5" s="5">
        <f t="shared" si="0"/>
        <v>4.4997584271750934</v>
      </c>
      <c r="G5" s="1"/>
      <c r="H5" s="1">
        <v>264434</v>
      </c>
      <c r="I5" s="5">
        <f t="shared" si="1"/>
        <v>17.556525682175849</v>
      </c>
      <c r="J5" s="1"/>
      <c r="K5" s="1">
        <v>275620</v>
      </c>
      <c r="L5" s="5">
        <f t="shared" si="2"/>
        <v>4.230167073825597</v>
      </c>
      <c r="M5" s="1"/>
      <c r="N5" s="1">
        <v>308480</v>
      </c>
      <c r="O5" s="5">
        <f t="shared" si="3"/>
        <v>11.922211740802545</v>
      </c>
      <c r="P5" s="1"/>
      <c r="Q5" s="1">
        <v>326372</v>
      </c>
      <c r="R5" s="5">
        <f t="shared" si="4"/>
        <v>5.8000518672199242</v>
      </c>
    </row>
    <row r="6" spans="1:18" x14ac:dyDescent="0.2">
      <c r="A6" s="13" t="s">
        <v>9</v>
      </c>
      <c r="B6" s="1">
        <v>85</v>
      </c>
      <c r="C6" s="1">
        <v>71108</v>
      </c>
      <c r="D6" s="1"/>
      <c r="E6" s="1">
        <v>74308</v>
      </c>
      <c r="F6" s="5">
        <f t="shared" si="0"/>
        <v>4.5001968836136497</v>
      </c>
      <c r="G6" s="1"/>
      <c r="H6" s="1">
        <v>74308</v>
      </c>
      <c r="I6" s="5">
        <f t="shared" si="1"/>
        <v>0</v>
      </c>
      <c r="J6" s="1"/>
      <c r="K6" s="1">
        <v>74308</v>
      </c>
      <c r="L6" s="5">
        <f t="shared" si="2"/>
        <v>0</v>
      </c>
      <c r="M6" s="1"/>
      <c r="N6" s="1">
        <v>81009</v>
      </c>
      <c r="O6" s="5">
        <f t="shared" si="3"/>
        <v>9.0178715616084482</v>
      </c>
      <c r="P6" s="1"/>
      <c r="Q6" s="1">
        <v>85708</v>
      </c>
      <c r="R6" s="5">
        <f t="shared" si="4"/>
        <v>5.8005900578947944</v>
      </c>
    </row>
    <row r="7" spans="1:18" x14ac:dyDescent="0.2">
      <c r="A7" s="13" t="s">
        <v>10</v>
      </c>
      <c r="B7" s="1">
        <v>181</v>
      </c>
      <c r="C7" s="1">
        <v>159225</v>
      </c>
      <c r="D7" s="1"/>
      <c r="E7" s="1">
        <v>166390</v>
      </c>
      <c r="F7" s="5">
        <f t="shared" si="0"/>
        <v>4.4999214947401445</v>
      </c>
      <c r="G7" s="1"/>
      <c r="H7" s="1">
        <v>166390</v>
      </c>
      <c r="I7" s="5">
        <f t="shared" si="1"/>
        <v>0</v>
      </c>
      <c r="J7" s="1"/>
      <c r="K7" s="1">
        <v>170708</v>
      </c>
      <c r="L7" s="5">
        <f t="shared" si="2"/>
        <v>2.5951078790792614</v>
      </c>
      <c r="M7" s="1"/>
      <c r="N7" s="1">
        <v>189176</v>
      </c>
      <c r="O7" s="5">
        <f t="shared" si="3"/>
        <v>10.818473650912663</v>
      </c>
      <c r="P7" s="1"/>
      <c r="Q7" s="1">
        <v>199844</v>
      </c>
      <c r="R7" s="5">
        <f t="shared" si="4"/>
        <v>5.6391931323212185</v>
      </c>
    </row>
    <row r="8" spans="1:18" x14ac:dyDescent="0.2">
      <c r="A8" s="13" t="s">
        <v>1</v>
      </c>
      <c r="B8" s="1">
        <v>54</v>
      </c>
      <c r="C8" s="1">
        <v>76984</v>
      </c>
      <c r="D8" s="1"/>
      <c r="E8" s="1">
        <v>80448</v>
      </c>
      <c r="F8" s="5">
        <f t="shared" si="0"/>
        <v>4.4996362880598495</v>
      </c>
      <c r="G8" s="1"/>
      <c r="H8" s="1">
        <v>80448</v>
      </c>
      <c r="I8" s="5">
        <f t="shared" si="1"/>
        <v>0</v>
      </c>
      <c r="J8" s="1"/>
      <c r="K8" s="1">
        <v>80448</v>
      </c>
      <c r="L8" s="5">
        <f t="shared" si="2"/>
        <v>0</v>
      </c>
      <c r="M8" s="1"/>
      <c r="N8" s="1">
        <v>80448</v>
      </c>
      <c r="O8" s="5">
        <f t="shared" si="3"/>
        <v>0</v>
      </c>
      <c r="P8" s="1"/>
      <c r="Q8" s="1">
        <v>80448</v>
      </c>
      <c r="R8" s="5">
        <f t="shared" si="4"/>
        <v>0</v>
      </c>
    </row>
    <row r="9" spans="1:18" x14ac:dyDescent="0.2">
      <c r="A9" s="13" t="s">
        <v>11</v>
      </c>
      <c r="B9" s="1">
        <v>292</v>
      </c>
      <c r="C9" s="1">
        <v>221498</v>
      </c>
      <c r="D9" s="1"/>
      <c r="E9" s="1">
        <v>231465</v>
      </c>
      <c r="F9" s="5">
        <f t="shared" si="0"/>
        <v>4.4998148967485108</v>
      </c>
      <c r="G9" s="1"/>
      <c r="H9" s="1">
        <v>272126</v>
      </c>
      <c r="I9" s="5">
        <f t="shared" si="1"/>
        <v>17.566802756356246</v>
      </c>
      <c r="J9" s="1"/>
      <c r="K9" s="1">
        <v>285768</v>
      </c>
      <c r="L9" s="5">
        <f t="shared" si="2"/>
        <v>5.0131189228519224</v>
      </c>
      <c r="M9" s="1"/>
      <c r="N9" s="1">
        <v>320045</v>
      </c>
      <c r="O9" s="5">
        <f t="shared" si="3"/>
        <v>11.994694997340494</v>
      </c>
      <c r="P9" s="1"/>
      <c r="Q9" s="1">
        <v>338607</v>
      </c>
      <c r="R9" s="5">
        <f t="shared" si="4"/>
        <v>5.799809401802869</v>
      </c>
    </row>
    <row r="10" spans="1:18" x14ac:dyDescent="0.2">
      <c r="A10" s="13" t="s">
        <v>12</v>
      </c>
      <c r="B10" s="1">
        <v>163</v>
      </c>
      <c r="C10" s="1">
        <v>163410</v>
      </c>
      <c r="D10" s="1"/>
      <c r="E10" s="1">
        <v>170763</v>
      </c>
      <c r="F10" s="5">
        <f t="shared" si="0"/>
        <v>4.4997246190563667</v>
      </c>
      <c r="G10" s="1"/>
      <c r="H10" s="1">
        <v>170763</v>
      </c>
      <c r="I10" s="5">
        <f t="shared" si="1"/>
        <v>0</v>
      </c>
      <c r="J10" s="1"/>
      <c r="K10" s="1">
        <v>170763</v>
      </c>
      <c r="L10" s="5">
        <f t="shared" si="2"/>
        <v>0</v>
      </c>
      <c r="M10" s="1"/>
      <c r="N10" s="1">
        <v>178739</v>
      </c>
      <c r="O10" s="5">
        <f t="shared" si="3"/>
        <v>4.6708010517500842</v>
      </c>
      <c r="P10" s="1"/>
      <c r="Q10" s="1">
        <v>189106</v>
      </c>
      <c r="R10" s="5">
        <f t="shared" si="4"/>
        <v>5.8000772075484264</v>
      </c>
    </row>
    <row r="11" spans="1:18" x14ac:dyDescent="0.2">
      <c r="A11" s="13" t="s">
        <v>13</v>
      </c>
      <c r="B11" s="1">
        <v>178</v>
      </c>
      <c r="C11" s="1">
        <v>190167</v>
      </c>
      <c r="D11" s="1"/>
      <c r="E11" s="1">
        <v>198725</v>
      </c>
      <c r="F11" s="5">
        <f t="shared" si="0"/>
        <v>4.5002550389920515</v>
      </c>
      <c r="G11" s="1"/>
      <c r="H11" s="1">
        <v>198725</v>
      </c>
      <c r="I11" s="5">
        <f t="shared" si="1"/>
        <v>0</v>
      </c>
      <c r="J11" s="1"/>
      <c r="K11" s="1">
        <v>202883</v>
      </c>
      <c r="L11" s="5">
        <f t="shared" si="2"/>
        <v>2.0923386589508208</v>
      </c>
      <c r="M11" s="1"/>
      <c r="N11" s="1">
        <v>223159</v>
      </c>
      <c r="O11" s="5">
        <f t="shared" si="3"/>
        <v>9.9939373924873074</v>
      </c>
      <c r="P11" s="1"/>
      <c r="Q11" s="1">
        <v>236102</v>
      </c>
      <c r="R11" s="5">
        <f t="shared" si="4"/>
        <v>5.7999005193606346</v>
      </c>
    </row>
    <row r="12" spans="1:18" x14ac:dyDescent="0.2">
      <c r="A12" s="13" t="s">
        <v>2</v>
      </c>
      <c r="B12" s="1">
        <v>152</v>
      </c>
      <c r="C12" s="1">
        <v>210237</v>
      </c>
      <c r="D12" s="1"/>
      <c r="E12" s="1">
        <v>219698</v>
      </c>
      <c r="F12" s="5">
        <f t="shared" si="0"/>
        <v>4.5001593439784715</v>
      </c>
      <c r="G12" s="1"/>
      <c r="H12" s="1">
        <v>219698</v>
      </c>
      <c r="I12" s="5">
        <f t="shared" si="1"/>
        <v>0</v>
      </c>
      <c r="J12" s="1"/>
      <c r="K12" s="1">
        <v>219698</v>
      </c>
      <c r="L12" s="5">
        <f t="shared" si="2"/>
        <v>0</v>
      </c>
      <c r="M12" s="1"/>
      <c r="N12" s="1">
        <v>219698</v>
      </c>
      <c r="O12" s="5">
        <f t="shared" si="3"/>
        <v>0</v>
      </c>
      <c r="P12" s="1"/>
      <c r="Q12" s="1">
        <v>223724</v>
      </c>
      <c r="R12" s="5">
        <f t="shared" si="4"/>
        <v>1.8325155440650276</v>
      </c>
    </row>
    <row r="13" spans="1:18" x14ac:dyDescent="0.2">
      <c r="A13" s="13" t="s">
        <v>14</v>
      </c>
      <c r="B13" s="1">
        <v>346</v>
      </c>
      <c r="C13" s="1">
        <v>385543</v>
      </c>
      <c r="D13" s="1"/>
      <c r="E13" s="1">
        <v>402893</v>
      </c>
      <c r="F13" s="5">
        <f t="shared" si="0"/>
        <v>4.500146546559014</v>
      </c>
      <c r="G13" s="1"/>
      <c r="H13" s="1">
        <v>424109</v>
      </c>
      <c r="I13" s="5">
        <f t="shared" si="1"/>
        <v>5.2659142750060228</v>
      </c>
      <c r="J13" s="1"/>
      <c r="K13" s="1">
        <v>432637</v>
      </c>
      <c r="L13" s="5">
        <f t="shared" si="2"/>
        <v>2.0108038263748185</v>
      </c>
      <c r="M13" s="1"/>
      <c r="N13" s="1">
        <v>455548</v>
      </c>
      <c r="O13" s="5">
        <f t="shared" si="3"/>
        <v>5.2956635701523425</v>
      </c>
      <c r="P13" s="1"/>
      <c r="Q13" s="1">
        <v>474890</v>
      </c>
      <c r="R13" s="5">
        <f t="shared" si="4"/>
        <v>4.2458752974439573</v>
      </c>
    </row>
    <row r="14" spans="1:18" x14ac:dyDescent="0.2">
      <c r="A14" s="13" t="s">
        <v>15</v>
      </c>
      <c r="B14" s="1">
        <v>129</v>
      </c>
      <c r="C14" s="1">
        <v>178557</v>
      </c>
      <c r="D14" s="1"/>
      <c r="E14" s="1">
        <v>186592</v>
      </c>
      <c r="F14" s="5">
        <f t="shared" si="0"/>
        <v>4.4999635970586427</v>
      </c>
      <c r="G14" s="1"/>
      <c r="H14" s="1">
        <v>186592</v>
      </c>
      <c r="I14" s="5">
        <f t="shared" si="1"/>
        <v>0</v>
      </c>
      <c r="J14" s="1"/>
      <c r="K14" s="1">
        <v>192113</v>
      </c>
      <c r="L14" s="5">
        <f t="shared" si="2"/>
        <v>2.9588621162750739</v>
      </c>
      <c r="M14" s="1"/>
      <c r="N14" s="1">
        <v>215156</v>
      </c>
      <c r="O14" s="5">
        <f t="shared" si="3"/>
        <v>11.994503235075182</v>
      </c>
      <c r="P14" s="1"/>
      <c r="Q14" s="1">
        <v>227635</v>
      </c>
      <c r="R14" s="5">
        <f t="shared" si="4"/>
        <v>5.7999776906058953</v>
      </c>
    </row>
    <row r="15" spans="1:18" x14ac:dyDescent="0.2">
      <c r="A15" s="13" t="s">
        <v>17</v>
      </c>
      <c r="B15" s="1">
        <v>180</v>
      </c>
      <c r="C15" s="1">
        <v>254352</v>
      </c>
      <c r="D15" s="1"/>
      <c r="E15" s="1">
        <v>265798</v>
      </c>
      <c r="F15" s="5">
        <f t="shared" si="0"/>
        <v>4.5000629049506191</v>
      </c>
      <c r="G15" s="1"/>
      <c r="H15" s="1">
        <v>265798</v>
      </c>
      <c r="I15" s="5">
        <f t="shared" si="1"/>
        <v>0</v>
      </c>
      <c r="J15" s="1"/>
      <c r="K15" s="1">
        <v>268865</v>
      </c>
      <c r="L15" s="5">
        <f t="shared" si="2"/>
        <v>1.1538837764016208</v>
      </c>
      <c r="M15" s="1"/>
      <c r="N15" s="1">
        <v>300551</v>
      </c>
      <c r="O15" s="5">
        <f t="shared" si="3"/>
        <v>11.785096609822766</v>
      </c>
      <c r="P15" s="1"/>
      <c r="Q15" s="1">
        <v>317983</v>
      </c>
      <c r="R15" s="5">
        <f t="shared" si="4"/>
        <v>5.8000139743338064</v>
      </c>
    </row>
    <row r="16" spans="1:18" x14ac:dyDescent="0.2">
      <c r="A16" s="13" t="s">
        <v>16</v>
      </c>
      <c r="B16" s="1">
        <v>129</v>
      </c>
      <c r="C16" s="1">
        <v>225854</v>
      </c>
      <c r="D16" s="1"/>
      <c r="E16" s="1">
        <v>236017</v>
      </c>
      <c r="F16" s="5">
        <f t="shared" si="0"/>
        <v>4.4998096115189457</v>
      </c>
      <c r="G16" s="1"/>
      <c r="H16" s="1">
        <v>236017</v>
      </c>
      <c r="I16" s="5">
        <f t="shared" si="1"/>
        <v>0</v>
      </c>
      <c r="J16" s="1"/>
      <c r="K16" s="1">
        <v>236017</v>
      </c>
      <c r="L16" s="5">
        <f t="shared" si="2"/>
        <v>0</v>
      </c>
      <c r="M16" s="1"/>
      <c r="N16" s="1">
        <v>244986</v>
      </c>
      <c r="O16" s="5">
        <f t="shared" si="3"/>
        <v>3.8001499891956891</v>
      </c>
      <c r="P16" s="1"/>
      <c r="Q16" s="1">
        <v>252690</v>
      </c>
      <c r="R16" s="5">
        <f t="shared" si="4"/>
        <v>3.1446694913178641</v>
      </c>
    </row>
    <row r="17" spans="1:18" x14ac:dyDescent="0.2">
      <c r="A17" s="13" t="s">
        <v>4</v>
      </c>
      <c r="B17" s="1">
        <v>18094</v>
      </c>
      <c r="C17" s="1">
        <v>39484848</v>
      </c>
      <c r="D17" s="1"/>
      <c r="E17" s="1">
        <v>41261666</v>
      </c>
      <c r="F17" s="5">
        <f t="shared" si="0"/>
        <v>4.4999995947812677</v>
      </c>
      <c r="G17" s="1"/>
      <c r="H17" s="1">
        <v>41534748</v>
      </c>
      <c r="I17" s="5">
        <f t="shared" si="1"/>
        <v>0.66182979620841298</v>
      </c>
      <c r="J17" s="1"/>
      <c r="K17" s="1">
        <v>41726000</v>
      </c>
      <c r="L17" s="5">
        <f t="shared" si="2"/>
        <v>0.46046264684211913</v>
      </c>
      <c r="M17" s="1"/>
      <c r="N17" s="1">
        <v>42513039</v>
      </c>
      <c r="O17" s="5">
        <f t="shared" si="3"/>
        <v>1.8862076403201922</v>
      </c>
      <c r="P17" s="1"/>
      <c r="Q17" s="1">
        <v>43223748</v>
      </c>
      <c r="R17" s="5">
        <f t="shared" si="4"/>
        <v>1.6717435796580027</v>
      </c>
    </row>
    <row r="18" spans="1:18" x14ac:dyDescent="0.2">
      <c r="A18" s="13"/>
      <c r="B18" s="1"/>
      <c r="C18" s="1"/>
      <c r="D18" s="1"/>
      <c r="E18" s="1"/>
      <c r="F18" s="5"/>
      <c r="G18" s="1"/>
      <c r="H18" s="1"/>
      <c r="I18" s="5"/>
      <c r="J18" s="1"/>
      <c r="K18" s="9"/>
      <c r="L18" s="5"/>
      <c r="M18" s="1"/>
      <c r="N18" s="1"/>
      <c r="O18" s="5"/>
      <c r="P18" s="1"/>
      <c r="Q18" s="1"/>
      <c r="R18" s="5"/>
    </row>
    <row r="19" spans="1:18" x14ac:dyDescent="0.2">
      <c r="A19" s="14" t="s">
        <v>6</v>
      </c>
      <c r="B19" s="4">
        <f>SUM(B3:B17)</f>
        <v>20941</v>
      </c>
      <c r="C19" s="4">
        <f>SUM(C3:C17)</f>
        <v>42247621</v>
      </c>
      <c r="D19" s="4"/>
      <c r="E19" s="4">
        <f>SUM(E3:E17)</f>
        <v>44148763</v>
      </c>
      <c r="F19" s="5">
        <f t="shared" si="0"/>
        <v>4.4999977631876575</v>
      </c>
      <c r="G19" s="4"/>
      <c r="H19" s="4">
        <f>SUM(H3:H17)</f>
        <v>44569894</v>
      </c>
      <c r="I19" s="5">
        <f t="shared" si="1"/>
        <v>0.9538908258879264</v>
      </c>
      <c r="J19" s="4"/>
      <c r="K19" s="4">
        <f>SUM(K3:K17)</f>
        <v>44826319</v>
      </c>
      <c r="L19" s="5">
        <f t="shared" si="2"/>
        <v>0.57533230839632576</v>
      </c>
      <c r="M19" s="4"/>
      <c r="N19" s="4">
        <f>SUM(N3:N17)</f>
        <v>45866198</v>
      </c>
      <c r="O19" s="5">
        <f t="shared" si="3"/>
        <v>2.3197956539773079</v>
      </c>
      <c r="P19" s="4"/>
      <c r="Q19" s="4">
        <f>SUM(Q3:Q17)</f>
        <v>46739366</v>
      </c>
      <c r="R19" s="5">
        <f t="shared" si="4"/>
        <v>1.9037287546702641</v>
      </c>
    </row>
  </sheetData>
  <mergeCells count="6">
    <mergeCell ref="B1:C1"/>
    <mergeCell ref="Q1:R1"/>
    <mergeCell ref="E1:F1"/>
    <mergeCell ref="H1:I1"/>
    <mergeCell ref="K1:L1"/>
    <mergeCell ref="N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G1" workbookViewId="0">
      <selection activeCell="C27" sqref="C27"/>
    </sheetView>
  </sheetViews>
  <sheetFormatPr defaultColWidth="15.7109375" defaultRowHeight="12.75" x14ac:dyDescent="0.2"/>
  <cols>
    <col min="1" max="1" width="45.7109375" style="3" customWidth="1"/>
    <col min="2" max="2" width="20.42578125" style="2" customWidth="1"/>
    <col min="3" max="5" width="15.7109375" style="2"/>
    <col min="6" max="6" width="18.7109375" style="6" customWidth="1"/>
    <col min="7" max="8" width="15.7109375" style="2"/>
    <col min="9" max="9" width="19.7109375" style="2" customWidth="1"/>
    <col min="10" max="11" width="15.7109375" style="2"/>
    <col min="12" max="12" width="18.85546875" style="6" customWidth="1"/>
    <col min="13" max="14" width="15.7109375" style="2"/>
    <col min="15" max="15" width="21.28515625" style="2" customWidth="1"/>
    <col min="16" max="16384" width="15.7109375" style="2"/>
  </cols>
  <sheetData>
    <row r="1" spans="1:20" s="11" customFormat="1" ht="15" x14ac:dyDescent="0.25">
      <c r="A1" s="10"/>
      <c r="B1" s="17" t="s">
        <v>5</v>
      </c>
      <c r="C1" s="19"/>
      <c r="E1" s="20" t="s">
        <v>20</v>
      </c>
      <c r="F1" s="21"/>
      <c r="H1" s="17" t="s">
        <v>23</v>
      </c>
      <c r="I1" s="18"/>
      <c r="K1" s="17" t="s">
        <v>25</v>
      </c>
      <c r="L1" s="18"/>
      <c r="N1" s="17" t="s">
        <v>26</v>
      </c>
      <c r="O1" s="18"/>
      <c r="Q1" s="17" t="s">
        <v>22</v>
      </c>
      <c r="R1" s="18"/>
    </row>
    <row r="2" spans="1:20" s="8" customFormat="1" ht="51" x14ac:dyDescent="0.25">
      <c r="A2" s="12" t="s">
        <v>3</v>
      </c>
      <c r="B2" s="15" t="s">
        <v>18</v>
      </c>
      <c r="C2" s="15" t="s">
        <v>32</v>
      </c>
      <c r="D2" s="15"/>
      <c r="E2" s="15" t="s">
        <v>33</v>
      </c>
      <c r="F2" s="16" t="s">
        <v>27</v>
      </c>
      <c r="G2" s="15"/>
      <c r="H2" s="15" t="s">
        <v>33</v>
      </c>
      <c r="I2" s="16" t="s">
        <v>28</v>
      </c>
      <c r="J2" s="15"/>
      <c r="K2" s="15" t="s">
        <v>33</v>
      </c>
      <c r="L2" s="16" t="s">
        <v>29</v>
      </c>
      <c r="M2" s="15"/>
      <c r="N2" s="15" t="s">
        <v>33</v>
      </c>
      <c r="O2" s="16" t="s">
        <v>30</v>
      </c>
      <c r="P2" s="15"/>
      <c r="Q2" s="15" t="s">
        <v>33</v>
      </c>
      <c r="R2" s="16" t="s">
        <v>31</v>
      </c>
      <c r="S2" s="7"/>
      <c r="T2" s="7"/>
    </row>
    <row r="3" spans="1:20" x14ac:dyDescent="0.2">
      <c r="A3" s="13" t="s">
        <v>7</v>
      </c>
      <c r="B3" s="1">
        <v>171</v>
      </c>
      <c r="C3" s="1">
        <v>43814</v>
      </c>
      <c r="D3" s="1"/>
      <c r="E3" s="1">
        <v>45785</v>
      </c>
      <c r="F3" s="5">
        <f>100*(E3/C3-1)</f>
        <v>4.4985621034372647</v>
      </c>
      <c r="G3" s="1"/>
      <c r="H3" s="1">
        <v>53302</v>
      </c>
      <c r="I3" s="5">
        <f>100*(H3/E3-1)</f>
        <v>16.41804084307088</v>
      </c>
      <c r="J3" s="1"/>
      <c r="K3" s="1">
        <v>55126</v>
      </c>
      <c r="L3" s="5">
        <f>100*(K3/H3-1)</f>
        <v>3.4220104311282862</v>
      </c>
      <c r="M3" s="1"/>
      <c r="N3" s="1">
        <v>60846</v>
      </c>
      <c r="O3" s="5">
        <f>100*(N3/K3-1)</f>
        <v>10.376229002648474</v>
      </c>
      <c r="P3" s="1"/>
      <c r="Q3" s="1">
        <v>64038</v>
      </c>
      <c r="R3" s="5">
        <f>100*(Q3/N3-1)</f>
        <v>5.2460309634158264</v>
      </c>
      <c r="S3" s="1"/>
      <c r="T3" s="1"/>
    </row>
    <row r="4" spans="1:20" x14ac:dyDescent="0.2">
      <c r="A4" s="13" t="s">
        <v>0</v>
      </c>
      <c r="B4" s="1">
        <v>462</v>
      </c>
      <c r="C4" s="1">
        <v>158525</v>
      </c>
      <c r="D4" s="1"/>
      <c r="E4" s="1">
        <v>165659</v>
      </c>
      <c r="F4" s="5">
        <f t="shared" ref="F4:F19" si="0">100*(E4/C4-1)</f>
        <v>4.5002365557482937</v>
      </c>
      <c r="G4" s="1"/>
      <c r="H4" s="1">
        <v>193231</v>
      </c>
      <c r="I4" s="5">
        <f t="shared" ref="I4:I19" si="1">100*(H4/E4-1)</f>
        <v>16.643828587640886</v>
      </c>
      <c r="J4" s="1"/>
      <c r="K4" s="1">
        <v>199950</v>
      </c>
      <c r="L4" s="5">
        <f t="shared" ref="L4:L19" si="2">100*(K4/H4-1)</f>
        <v>3.4771853377563611</v>
      </c>
      <c r="M4" s="1"/>
      <c r="N4" s="1">
        <v>220566</v>
      </c>
      <c r="O4" s="5">
        <f t="shared" ref="O4:O19" si="3">100*(N4/K4-1)</f>
        <v>10.310577644411101</v>
      </c>
      <c r="P4" s="1"/>
      <c r="Q4" s="1">
        <v>232468</v>
      </c>
      <c r="R4" s="5">
        <f t="shared" ref="R4:R19" si="4">100*(Q4/N4-1)</f>
        <v>5.3961172619533482</v>
      </c>
      <c r="S4" s="1"/>
      <c r="T4" s="1"/>
    </row>
    <row r="5" spans="1:20" x14ac:dyDescent="0.2">
      <c r="A5" s="13" t="s">
        <v>8</v>
      </c>
      <c r="B5" s="1">
        <v>325</v>
      </c>
      <c r="C5" s="1">
        <v>132118</v>
      </c>
      <c r="D5" s="1"/>
      <c r="E5" s="1">
        <v>138064</v>
      </c>
      <c r="F5" s="5">
        <f t="shared" si="0"/>
        <v>4.5005222604035833</v>
      </c>
      <c r="G5" s="1"/>
      <c r="H5" s="1">
        <v>168049</v>
      </c>
      <c r="I5" s="5">
        <f t="shared" si="1"/>
        <v>21.718188666125847</v>
      </c>
      <c r="J5" s="1"/>
      <c r="K5" s="1">
        <v>175223</v>
      </c>
      <c r="L5" s="5">
        <f t="shared" si="2"/>
        <v>4.2689929722878439</v>
      </c>
      <c r="M5" s="1"/>
      <c r="N5" s="1">
        <v>196135</v>
      </c>
      <c r="O5" s="5">
        <f t="shared" si="3"/>
        <v>11.934506314810278</v>
      </c>
      <c r="P5" s="1"/>
      <c r="Q5" s="1">
        <v>207511</v>
      </c>
      <c r="R5" s="5">
        <f t="shared" si="4"/>
        <v>5.8000866749942537</v>
      </c>
      <c r="S5" s="1"/>
      <c r="T5" s="1"/>
    </row>
    <row r="6" spans="1:20" x14ac:dyDescent="0.2">
      <c r="A6" s="13" t="s">
        <v>9</v>
      </c>
      <c r="B6" s="1">
        <v>85</v>
      </c>
      <c r="C6" s="1">
        <v>48746</v>
      </c>
      <c r="D6" s="1"/>
      <c r="E6" s="1">
        <v>50940</v>
      </c>
      <c r="F6" s="5">
        <f t="shared" si="0"/>
        <v>4.5008821236614205</v>
      </c>
      <c r="G6" s="1"/>
      <c r="H6" s="1">
        <v>50940</v>
      </c>
      <c r="I6" s="5">
        <f t="shared" si="1"/>
        <v>0</v>
      </c>
      <c r="J6" s="1"/>
      <c r="K6" s="1">
        <v>50940</v>
      </c>
      <c r="L6" s="5">
        <f t="shared" si="2"/>
        <v>0</v>
      </c>
      <c r="M6" s="1"/>
      <c r="N6" s="1">
        <v>55541</v>
      </c>
      <c r="O6" s="5">
        <f t="shared" si="3"/>
        <v>9.0321947389085278</v>
      </c>
      <c r="P6" s="1"/>
      <c r="Q6" s="1">
        <v>58763</v>
      </c>
      <c r="R6" s="5">
        <f t="shared" si="4"/>
        <v>5.8011198934120767</v>
      </c>
      <c r="S6" s="1"/>
      <c r="T6" s="1"/>
    </row>
    <row r="7" spans="1:20" x14ac:dyDescent="0.2">
      <c r="A7" s="13" t="s">
        <v>10</v>
      </c>
      <c r="B7" s="1">
        <v>181</v>
      </c>
      <c r="C7" s="1">
        <v>99767</v>
      </c>
      <c r="D7" s="1"/>
      <c r="E7" s="1">
        <v>104256</v>
      </c>
      <c r="F7" s="5">
        <f t="shared" si="0"/>
        <v>4.4994837972475832</v>
      </c>
      <c r="G7" s="1"/>
      <c r="H7" s="1">
        <v>104256</v>
      </c>
      <c r="I7" s="5">
        <f t="shared" si="1"/>
        <v>0</v>
      </c>
      <c r="J7" s="1"/>
      <c r="K7" s="1">
        <v>107003</v>
      </c>
      <c r="L7" s="5">
        <f t="shared" si="2"/>
        <v>2.6348603437691853</v>
      </c>
      <c r="M7" s="1"/>
      <c r="N7" s="1">
        <v>118639</v>
      </c>
      <c r="O7" s="5">
        <f t="shared" si="3"/>
        <v>10.874461463697283</v>
      </c>
      <c r="P7" s="1"/>
      <c r="Q7" s="1">
        <v>125333</v>
      </c>
      <c r="R7" s="5">
        <f t="shared" si="4"/>
        <v>5.6423267222414308</v>
      </c>
      <c r="S7" s="1"/>
      <c r="T7" s="1"/>
    </row>
    <row r="8" spans="1:20" x14ac:dyDescent="0.2">
      <c r="A8" s="13" t="s">
        <v>1</v>
      </c>
      <c r="B8" s="1">
        <v>54</v>
      </c>
      <c r="C8" s="1">
        <v>39003</v>
      </c>
      <c r="D8" s="1"/>
      <c r="E8" s="1">
        <v>40758</v>
      </c>
      <c r="F8" s="5">
        <f t="shared" si="0"/>
        <v>4.4996538727790192</v>
      </c>
      <c r="G8" s="1"/>
      <c r="H8" s="1">
        <v>40758</v>
      </c>
      <c r="I8" s="5">
        <f t="shared" si="1"/>
        <v>0</v>
      </c>
      <c r="J8" s="1"/>
      <c r="K8" s="1">
        <v>40758</v>
      </c>
      <c r="L8" s="5">
        <f t="shared" si="2"/>
        <v>0</v>
      </c>
      <c r="M8" s="1"/>
      <c r="N8" s="1">
        <v>40758</v>
      </c>
      <c r="O8" s="5">
        <f t="shared" si="3"/>
        <v>0</v>
      </c>
      <c r="P8" s="1"/>
      <c r="Q8" s="1">
        <v>40758</v>
      </c>
      <c r="R8" s="5">
        <f t="shared" si="4"/>
        <v>0</v>
      </c>
      <c r="S8" s="1"/>
      <c r="T8" s="1"/>
    </row>
    <row r="9" spans="1:20" x14ac:dyDescent="0.2">
      <c r="A9" s="13" t="s">
        <v>11</v>
      </c>
      <c r="B9" s="1">
        <v>292</v>
      </c>
      <c r="C9" s="1">
        <v>143536</v>
      </c>
      <c r="D9" s="1"/>
      <c r="E9" s="1">
        <v>149995</v>
      </c>
      <c r="F9" s="5">
        <f t="shared" si="0"/>
        <v>4.4999163972801348</v>
      </c>
      <c r="G9" s="1"/>
      <c r="H9" s="1">
        <v>181985</v>
      </c>
      <c r="I9" s="5">
        <f t="shared" si="1"/>
        <v>21.327377579252648</v>
      </c>
      <c r="J9" s="1"/>
      <c r="K9" s="1">
        <v>191134</v>
      </c>
      <c r="L9" s="5">
        <f t="shared" si="2"/>
        <v>5.0273374179190533</v>
      </c>
      <c r="M9" s="1"/>
      <c r="N9" s="1">
        <v>214059</v>
      </c>
      <c r="O9" s="5">
        <f t="shared" si="3"/>
        <v>11.994203019870886</v>
      </c>
      <c r="P9" s="1"/>
      <c r="Q9" s="1">
        <v>226475</v>
      </c>
      <c r="R9" s="5">
        <f t="shared" si="4"/>
        <v>5.8002700190134426</v>
      </c>
      <c r="S9" s="1"/>
      <c r="T9" s="1"/>
    </row>
    <row r="10" spans="1:20" x14ac:dyDescent="0.2">
      <c r="A10" s="13" t="s">
        <v>12</v>
      </c>
      <c r="B10" s="1">
        <v>163</v>
      </c>
      <c r="C10" s="1">
        <v>108423</v>
      </c>
      <c r="D10" s="1"/>
      <c r="E10" s="1">
        <v>113302</v>
      </c>
      <c r="F10" s="5">
        <f t="shared" si="0"/>
        <v>4.4999677190264098</v>
      </c>
      <c r="G10" s="1"/>
      <c r="H10" s="1">
        <v>113302</v>
      </c>
      <c r="I10" s="5">
        <f t="shared" si="1"/>
        <v>0</v>
      </c>
      <c r="J10" s="1"/>
      <c r="K10" s="1">
        <v>113302</v>
      </c>
      <c r="L10" s="5">
        <f t="shared" si="2"/>
        <v>0</v>
      </c>
      <c r="M10" s="1"/>
      <c r="N10" s="1">
        <v>118854</v>
      </c>
      <c r="O10" s="5">
        <f t="shared" si="3"/>
        <v>4.9001782845845554</v>
      </c>
      <c r="P10" s="1"/>
      <c r="Q10" s="1">
        <v>125747</v>
      </c>
      <c r="R10" s="5">
        <f t="shared" si="4"/>
        <v>5.7995523920103764</v>
      </c>
      <c r="S10" s="1"/>
      <c r="T10" s="1"/>
    </row>
    <row r="11" spans="1:20" x14ac:dyDescent="0.2">
      <c r="A11" s="13" t="s">
        <v>13</v>
      </c>
      <c r="B11" s="1">
        <v>178</v>
      </c>
      <c r="C11" s="1">
        <v>133065</v>
      </c>
      <c r="D11" s="1"/>
      <c r="E11" s="1">
        <v>139053</v>
      </c>
      <c r="F11" s="5">
        <f t="shared" si="0"/>
        <v>4.5000563634314039</v>
      </c>
      <c r="G11" s="1"/>
      <c r="H11" s="1">
        <v>139053</v>
      </c>
      <c r="I11" s="5">
        <f t="shared" si="1"/>
        <v>0</v>
      </c>
      <c r="J11" s="1"/>
      <c r="K11" s="1">
        <v>141850</v>
      </c>
      <c r="L11" s="5">
        <f t="shared" si="2"/>
        <v>2.0114632550178646</v>
      </c>
      <c r="M11" s="1"/>
      <c r="N11" s="1">
        <v>155717</v>
      </c>
      <c r="O11" s="5">
        <f t="shared" si="3"/>
        <v>9.7758195276700821</v>
      </c>
      <c r="P11" s="1"/>
      <c r="Q11" s="1">
        <v>164748</v>
      </c>
      <c r="R11" s="5">
        <f t="shared" si="4"/>
        <v>5.7996236762845488</v>
      </c>
      <c r="S11" s="1"/>
      <c r="T11" s="1"/>
    </row>
    <row r="12" spans="1:20" x14ac:dyDescent="0.2">
      <c r="A12" s="13" t="s">
        <v>2</v>
      </c>
      <c r="B12" s="1">
        <v>152</v>
      </c>
      <c r="C12" s="1">
        <v>150819</v>
      </c>
      <c r="D12" s="1"/>
      <c r="E12" s="1">
        <v>157606</v>
      </c>
      <c r="F12" s="5">
        <f t="shared" si="0"/>
        <v>4.5000961417328122</v>
      </c>
      <c r="G12" s="1"/>
      <c r="H12" s="1">
        <v>157606</v>
      </c>
      <c r="I12" s="5">
        <f t="shared" si="1"/>
        <v>0</v>
      </c>
      <c r="J12" s="1"/>
      <c r="K12" s="1">
        <v>157606</v>
      </c>
      <c r="L12" s="5">
        <f t="shared" si="2"/>
        <v>0</v>
      </c>
      <c r="M12" s="1"/>
      <c r="N12" s="1">
        <v>157606</v>
      </c>
      <c r="O12" s="5">
        <f t="shared" si="3"/>
        <v>0</v>
      </c>
      <c r="P12" s="1"/>
      <c r="Q12" s="1">
        <v>160772</v>
      </c>
      <c r="R12" s="5">
        <f t="shared" si="4"/>
        <v>2.0088067713158075</v>
      </c>
      <c r="S12" s="1"/>
      <c r="T12" s="1"/>
    </row>
    <row r="13" spans="1:20" x14ac:dyDescent="0.2">
      <c r="A13" s="13" t="s">
        <v>14</v>
      </c>
      <c r="B13" s="1">
        <v>346</v>
      </c>
      <c r="C13" s="1">
        <v>284776</v>
      </c>
      <c r="D13" s="1"/>
      <c r="E13" s="1">
        <v>297590</v>
      </c>
      <c r="F13" s="5">
        <f t="shared" si="0"/>
        <v>4.4996769390678981</v>
      </c>
      <c r="G13" s="1"/>
      <c r="H13" s="1">
        <v>313514</v>
      </c>
      <c r="I13" s="5">
        <f t="shared" si="1"/>
        <v>5.3509862562586052</v>
      </c>
      <c r="J13" s="1"/>
      <c r="K13" s="1">
        <v>319469</v>
      </c>
      <c r="L13" s="5">
        <f t="shared" si="2"/>
        <v>1.8994367077706187</v>
      </c>
      <c r="M13" s="1"/>
      <c r="N13" s="1">
        <v>335532</v>
      </c>
      <c r="O13" s="5">
        <f t="shared" si="3"/>
        <v>5.0280308887560299</v>
      </c>
      <c r="P13" s="1"/>
      <c r="Q13" s="1">
        <v>349569</v>
      </c>
      <c r="R13" s="5">
        <f t="shared" si="4"/>
        <v>4.1835055970816493</v>
      </c>
      <c r="S13" s="1"/>
      <c r="T13" s="1"/>
    </row>
    <row r="14" spans="1:20" x14ac:dyDescent="0.2">
      <c r="A14" s="13" t="s">
        <v>15</v>
      </c>
      <c r="B14" s="1">
        <v>129</v>
      </c>
      <c r="C14" s="1">
        <v>127611</v>
      </c>
      <c r="D14" s="1"/>
      <c r="E14" s="1">
        <v>133353</v>
      </c>
      <c r="F14" s="5">
        <f t="shared" si="0"/>
        <v>4.4996121024049707</v>
      </c>
      <c r="G14" s="1"/>
      <c r="H14" s="1">
        <v>133353</v>
      </c>
      <c r="I14" s="5">
        <f t="shared" si="1"/>
        <v>0</v>
      </c>
      <c r="J14" s="1"/>
      <c r="K14" s="1">
        <v>137293</v>
      </c>
      <c r="L14" s="5">
        <f t="shared" si="2"/>
        <v>2.9545642017802409</v>
      </c>
      <c r="M14" s="1"/>
      <c r="N14" s="1">
        <v>153761</v>
      </c>
      <c r="O14" s="5">
        <f t="shared" si="3"/>
        <v>11.994784876140807</v>
      </c>
      <c r="P14" s="1"/>
      <c r="Q14" s="1">
        <v>162679</v>
      </c>
      <c r="R14" s="5">
        <f t="shared" si="4"/>
        <v>5.7999102503235589</v>
      </c>
      <c r="S14" s="1"/>
      <c r="T14" s="1"/>
    </row>
    <row r="15" spans="1:20" x14ac:dyDescent="0.2">
      <c r="A15" s="13" t="s">
        <v>17</v>
      </c>
      <c r="B15" s="1">
        <v>180</v>
      </c>
      <c r="C15" s="1">
        <v>204073</v>
      </c>
      <c r="D15" s="1"/>
      <c r="E15" s="1">
        <v>213257</v>
      </c>
      <c r="F15" s="5">
        <f t="shared" si="0"/>
        <v>4.5003503648204379</v>
      </c>
      <c r="G15" s="1"/>
      <c r="H15" s="1">
        <v>213257</v>
      </c>
      <c r="I15" s="5">
        <f t="shared" si="1"/>
        <v>0</v>
      </c>
      <c r="J15" s="1"/>
      <c r="K15" s="1">
        <v>215741</v>
      </c>
      <c r="L15" s="5">
        <f t="shared" si="2"/>
        <v>1.1647917770577276</v>
      </c>
      <c r="M15" s="1"/>
      <c r="N15" s="1">
        <v>241173</v>
      </c>
      <c r="O15" s="5">
        <f t="shared" si="3"/>
        <v>11.788209009877582</v>
      </c>
      <c r="P15" s="1"/>
      <c r="Q15" s="1">
        <v>255161</v>
      </c>
      <c r="R15" s="5">
        <f t="shared" si="4"/>
        <v>5.79998590223616</v>
      </c>
      <c r="S15" s="1"/>
      <c r="T15" s="1"/>
    </row>
    <row r="16" spans="1:20" x14ac:dyDescent="0.2">
      <c r="A16" s="13" t="s">
        <v>16</v>
      </c>
      <c r="B16" s="1">
        <v>129</v>
      </c>
      <c r="C16" s="1">
        <v>158473</v>
      </c>
      <c r="D16" s="1"/>
      <c r="E16" s="1">
        <v>165604</v>
      </c>
      <c r="F16" s="5">
        <f t="shared" si="0"/>
        <v>4.4998201586390119</v>
      </c>
      <c r="G16" s="1"/>
      <c r="H16" s="1">
        <v>165604</v>
      </c>
      <c r="I16" s="5">
        <f t="shared" si="1"/>
        <v>0</v>
      </c>
      <c r="J16" s="1"/>
      <c r="K16" s="1">
        <v>165604</v>
      </c>
      <c r="L16" s="5">
        <f t="shared" si="2"/>
        <v>0</v>
      </c>
      <c r="M16" s="1"/>
      <c r="N16" s="1">
        <v>173043</v>
      </c>
      <c r="O16" s="5">
        <f t="shared" si="3"/>
        <v>4.4920412550421451</v>
      </c>
      <c r="P16" s="1"/>
      <c r="Q16" s="1">
        <v>179407</v>
      </c>
      <c r="R16" s="5">
        <f t="shared" si="4"/>
        <v>3.6776986067046824</v>
      </c>
      <c r="S16" s="1"/>
      <c r="T16" s="1"/>
    </row>
    <row r="17" spans="1:20" x14ac:dyDescent="0.2">
      <c r="A17" s="13" t="s">
        <v>4</v>
      </c>
      <c r="B17" s="1">
        <v>18094</v>
      </c>
      <c r="C17" s="1">
        <v>27301071</v>
      </c>
      <c r="D17" s="1"/>
      <c r="E17" s="1">
        <v>28529620</v>
      </c>
      <c r="F17" s="5">
        <f t="shared" si="0"/>
        <v>4.5000029486022664</v>
      </c>
      <c r="G17" s="1"/>
      <c r="H17" s="1">
        <v>28740168</v>
      </c>
      <c r="I17" s="5">
        <f t="shared" si="1"/>
        <v>0.73799791234514522</v>
      </c>
      <c r="J17" s="1"/>
      <c r="K17" s="1">
        <v>28879140</v>
      </c>
      <c r="L17" s="5">
        <f t="shared" si="2"/>
        <v>0.48354623396773544</v>
      </c>
      <c r="M17" s="1"/>
      <c r="N17" s="1">
        <v>29451287</v>
      </c>
      <c r="O17" s="5">
        <f t="shared" si="3"/>
        <v>1.9811774173330576</v>
      </c>
      <c r="P17" s="1"/>
      <c r="Q17" s="1">
        <v>29968690</v>
      </c>
      <c r="R17" s="5">
        <f t="shared" si="4"/>
        <v>1.7568094732158812</v>
      </c>
      <c r="S17" s="1"/>
      <c r="T17" s="1"/>
    </row>
    <row r="18" spans="1:20" x14ac:dyDescent="0.2">
      <c r="A18" s="13"/>
      <c r="B18" s="1"/>
      <c r="C18" s="1"/>
      <c r="D18" s="1"/>
      <c r="E18" s="1"/>
      <c r="F18" s="5"/>
      <c r="G18" s="1"/>
      <c r="H18" s="1"/>
      <c r="I18" s="5"/>
      <c r="J18" s="1"/>
      <c r="K18" s="9"/>
      <c r="L18" s="5"/>
      <c r="M18" s="1"/>
      <c r="N18" s="1"/>
      <c r="O18" s="5"/>
      <c r="P18" s="1"/>
      <c r="Q18" s="1"/>
      <c r="R18" s="5"/>
      <c r="S18" s="1"/>
      <c r="T18" s="1"/>
    </row>
    <row r="19" spans="1:20" x14ac:dyDescent="0.2">
      <c r="A19" s="14" t="s">
        <v>6</v>
      </c>
      <c r="B19" s="4">
        <f>SUM(B3:B17)</f>
        <v>20941</v>
      </c>
      <c r="C19" s="4">
        <f>SUM(C3:C17)</f>
        <v>29133820</v>
      </c>
      <c r="D19" s="4"/>
      <c r="E19" s="4">
        <f>SUM(E3:E17)</f>
        <v>30444842</v>
      </c>
      <c r="F19" s="5">
        <f t="shared" si="0"/>
        <v>4.500000343243693</v>
      </c>
      <c r="G19" s="4"/>
      <c r="H19" s="4">
        <f>SUM(H3:H17)</f>
        <v>30768378</v>
      </c>
      <c r="I19" s="5">
        <f t="shared" si="1"/>
        <v>1.062695611952913</v>
      </c>
      <c r="J19" s="4"/>
      <c r="K19" s="4">
        <f>SUM(K3:K17)</f>
        <v>30950139</v>
      </c>
      <c r="L19" s="5">
        <f t="shared" si="2"/>
        <v>0.59073962234863497</v>
      </c>
      <c r="M19" s="4"/>
      <c r="N19" s="4">
        <f>SUM(N3:N17)</f>
        <v>31693517</v>
      </c>
      <c r="O19" s="5">
        <f t="shared" si="3"/>
        <v>2.40185674125728</v>
      </c>
      <c r="P19" s="4"/>
      <c r="Q19" s="4">
        <f>SUM(Q3:Q17)</f>
        <v>32322119</v>
      </c>
      <c r="R19" s="5">
        <f t="shared" si="4"/>
        <v>1.9833772313751163</v>
      </c>
      <c r="S19" s="1"/>
      <c r="T19" s="1"/>
    </row>
  </sheetData>
  <mergeCells count="6">
    <mergeCell ref="Q1:R1"/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D27" sqref="D27"/>
    </sheetView>
  </sheetViews>
  <sheetFormatPr defaultRowHeight="12.75" x14ac:dyDescent="0.2"/>
  <cols>
    <col min="1" max="1" width="42.42578125" style="2" customWidth="1"/>
    <col min="2" max="2" width="24" style="2" customWidth="1"/>
    <col min="3" max="3" width="21.42578125" style="2" customWidth="1"/>
    <col min="4" max="4" width="16.42578125" style="2" customWidth="1"/>
    <col min="5" max="5" width="9.140625" style="2"/>
    <col min="6" max="6" width="19.5703125" style="2" customWidth="1"/>
    <col min="7" max="7" width="19.42578125" style="2" customWidth="1"/>
    <col min="8" max="8" width="11.28515625" style="2" bestFit="1" customWidth="1"/>
    <col min="9" max="9" width="9.140625" style="2"/>
    <col min="10" max="10" width="30.7109375" style="2" customWidth="1"/>
    <col min="11" max="11" width="18" style="2" bestFit="1" customWidth="1"/>
    <col min="12" max="12" width="11.28515625" style="2" bestFit="1" customWidth="1"/>
    <col min="13" max="13" width="9.140625" style="2"/>
    <col min="14" max="14" width="17.7109375" style="2" customWidth="1"/>
    <col min="15" max="15" width="23.5703125" style="2" customWidth="1"/>
    <col min="16" max="16" width="12.42578125" style="2" bestFit="1" customWidth="1"/>
    <col min="17" max="16384" width="9.140625" style="2"/>
  </cols>
  <sheetData>
    <row r="1" spans="1:16" x14ac:dyDescent="0.2">
      <c r="A1" s="10"/>
      <c r="B1" s="17" t="s">
        <v>24</v>
      </c>
      <c r="C1" s="17"/>
      <c r="D1" s="11"/>
      <c r="E1" s="11"/>
      <c r="F1" s="17" t="s">
        <v>25</v>
      </c>
      <c r="G1" s="17"/>
      <c r="H1" s="11"/>
      <c r="I1" s="11"/>
      <c r="J1" s="17" t="s">
        <v>26</v>
      </c>
      <c r="K1" s="17"/>
      <c r="L1" s="11"/>
      <c r="M1" s="11"/>
      <c r="N1" s="17" t="s">
        <v>22</v>
      </c>
      <c r="O1" s="17"/>
      <c r="P1" s="22"/>
    </row>
    <row r="2" spans="1:16" ht="25.5" x14ac:dyDescent="0.2">
      <c r="A2" s="12" t="s">
        <v>3</v>
      </c>
      <c r="B2" s="15" t="s">
        <v>35</v>
      </c>
      <c r="C2" s="15" t="s">
        <v>34</v>
      </c>
      <c r="D2" s="15" t="s">
        <v>33</v>
      </c>
      <c r="E2" s="15"/>
      <c r="F2" s="15" t="s">
        <v>35</v>
      </c>
      <c r="G2" s="15" t="s">
        <v>34</v>
      </c>
      <c r="H2" s="15" t="s">
        <v>33</v>
      </c>
      <c r="I2" s="15"/>
      <c r="J2" s="15" t="s">
        <v>35</v>
      </c>
      <c r="K2" s="15" t="s">
        <v>34</v>
      </c>
      <c r="L2" s="15" t="s">
        <v>33</v>
      </c>
      <c r="M2" s="15"/>
      <c r="N2" s="15" t="s">
        <v>35</v>
      </c>
      <c r="O2" s="15" t="s">
        <v>34</v>
      </c>
      <c r="P2" s="15" t="s">
        <v>33</v>
      </c>
    </row>
    <row r="3" spans="1:16" x14ac:dyDescent="0.2">
      <c r="A3" s="13" t="s">
        <v>7</v>
      </c>
      <c r="B3" s="1">
        <v>43</v>
      </c>
      <c r="C3" s="1">
        <v>25466</v>
      </c>
      <c r="D3" s="1">
        <v>14571</v>
      </c>
      <c r="E3" s="1"/>
      <c r="F3" s="1">
        <v>139</v>
      </c>
      <c r="G3" s="1">
        <v>87505</v>
      </c>
      <c r="H3" s="1">
        <v>46313</v>
      </c>
      <c r="I3" s="1"/>
      <c r="J3" s="1">
        <v>149</v>
      </c>
      <c r="K3" s="1">
        <v>105244</v>
      </c>
      <c r="L3" s="1">
        <v>55007</v>
      </c>
      <c r="M3" s="1"/>
      <c r="N3" s="1">
        <v>150</v>
      </c>
      <c r="O3" s="1">
        <v>111881</v>
      </c>
      <c r="P3" s="1">
        <v>58281</v>
      </c>
    </row>
    <row r="4" spans="1:16" x14ac:dyDescent="0.2">
      <c r="A4" s="13" t="s">
        <v>0</v>
      </c>
      <c r="B4" s="1">
        <v>181</v>
      </c>
      <c r="C4" s="1">
        <v>125421</v>
      </c>
      <c r="D4" s="1">
        <v>74638</v>
      </c>
      <c r="E4" s="1"/>
      <c r="F4" s="1">
        <v>358</v>
      </c>
      <c r="G4" s="1">
        <v>263539</v>
      </c>
      <c r="H4" s="1">
        <v>155374</v>
      </c>
      <c r="I4" s="1"/>
      <c r="J4" s="1">
        <v>420</v>
      </c>
      <c r="K4" s="1">
        <v>345467</v>
      </c>
      <c r="L4" s="1">
        <v>203807</v>
      </c>
      <c r="M4" s="1"/>
      <c r="N4" s="1">
        <v>429</v>
      </c>
      <c r="O4" s="1">
        <v>373955</v>
      </c>
      <c r="P4" s="1">
        <v>219317</v>
      </c>
    </row>
    <row r="5" spans="1:16" x14ac:dyDescent="0.2">
      <c r="A5" s="13" t="s">
        <v>8</v>
      </c>
      <c r="B5" s="1">
        <v>195</v>
      </c>
      <c r="C5" s="1">
        <v>155815</v>
      </c>
      <c r="D5" s="1">
        <v>99833</v>
      </c>
      <c r="E5" s="1"/>
      <c r="F5" s="1">
        <v>311</v>
      </c>
      <c r="G5" s="1">
        <v>262991</v>
      </c>
      <c r="H5" s="1">
        <v>168660</v>
      </c>
      <c r="I5" s="1"/>
      <c r="J5" s="1">
        <v>325</v>
      </c>
      <c r="K5" s="1">
        <v>308480</v>
      </c>
      <c r="L5" s="1">
        <v>196135</v>
      </c>
      <c r="M5" s="1"/>
      <c r="N5" s="1">
        <v>325</v>
      </c>
      <c r="O5" s="1">
        <v>326372</v>
      </c>
      <c r="P5" s="1">
        <v>207511</v>
      </c>
    </row>
    <row r="6" spans="1:16" x14ac:dyDescent="0.2">
      <c r="A6" s="13" t="s">
        <v>9</v>
      </c>
      <c r="B6" s="1">
        <v>0</v>
      </c>
      <c r="C6" s="1">
        <v>0</v>
      </c>
      <c r="D6" s="1">
        <v>0</v>
      </c>
      <c r="E6" s="1"/>
      <c r="F6" s="1">
        <v>0</v>
      </c>
      <c r="G6" s="1">
        <v>0</v>
      </c>
      <c r="H6" s="1">
        <v>0</v>
      </c>
      <c r="I6" s="1"/>
      <c r="J6" s="1">
        <v>85</v>
      </c>
      <c r="K6" s="1">
        <v>81009</v>
      </c>
      <c r="L6" s="1">
        <v>55541</v>
      </c>
      <c r="M6" s="1"/>
      <c r="N6" s="1">
        <v>85</v>
      </c>
      <c r="O6" s="1">
        <v>85708</v>
      </c>
      <c r="P6" s="1">
        <v>58763</v>
      </c>
    </row>
    <row r="7" spans="1:16" x14ac:dyDescent="0.2">
      <c r="A7" s="13" t="s">
        <v>10</v>
      </c>
      <c r="B7" s="1">
        <v>0</v>
      </c>
      <c r="C7" s="1">
        <v>0</v>
      </c>
      <c r="D7" s="1">
        <v>0</v>
      </c>
      <c r="E7" s="1"/>
      <c r="F7" s="1">
        <v>153</v>
      </c>
      <c r="G7" s="1">
        <v>142689</v>
      </c>
      <c r="H7" s="1">
        <v>91198</v>
      </c>
      <c r="I7" s="1"/>
      <c r="J7" s="1">
        <v>173</v>
      </c>
      <c r="K7" s="1">
        <v>180653</v>
      </c>
      <c r="L7" s="1">
        <v>113375</v>
      </c>
      <c r="M7" s="1"/>
      <c r="N7" s="1">
        <v>181</v>
      </c>
      <c r="O7" s="1">
        <v>199844</v>
      </c>
      <c r="P7" s="1">
        <v>125333</v>
      </c>
    </row>
    <row r="8" spans="1:16" x14ac:dyDescent="0.2">
      <c r="A8" s="13" t="s">
        <v>1</v>
      </c>
      <c r="B8" s="1">
        <v>0</v>
      </c>
      <c r="C8" s="1">
        <v>0</v>
      </c>
      <c r="D8" s="1">
        <v>0</v>
      </c>
      <c r="E8" s="1"/>
      <c r="F8" s="1">
        <v>0</v>
      </c>
      <c r="G8" s="1">
        <v>0</v>
      </c>
      <c r="H8" s="1">
        <v>0</v>
      </c>
      <c r="I8" s="1"/>
      <c r="J8" s="1">
        <v>0</v>
      </c>
      <c r="K8" s="1">
        <v>0</v>
      </c>
      <c r="L8" s="1">
        <v>0</v>
      </c>
      <c r="M8" s="1"/>
      <c r="N8" s="1">
        <v>0</v>
      </c>
      <c r="O8" s="1">
        <v>0</v>
      </c>
      <c r="P8" s="1">
        <v>0</v>
      </c>
    </row>
    <row r="9" spans="1:16" x14ac:dyDescent="0.2">
      <c r="A9" s="13" t="s">
        <v>11</v>
      </c>
      <c r="B9" s="1">
        <v>221</v>
      </c>
      <c r="C9" s="1">
        <v>203301</v>
      </c>
      <c r="D9" s="1">
        <v>136419</v>
      </c>
      <c r="E9" s="1"/>
      <c r="F9" s="1">
        <v>292</v>
      </c>
      <c r="G9" s="1">
        <v>285768</v>
      </c>
      <c r="H9" s="1">
        <v>191134</v>
      </c>
      <c r="I9" s="1"/>
      <c r="J9" s="1">
        <v>292</v>
      </c>
      <c r="K9" s="1">
        <v>320045</v>
      </c>
      <c r="L9" s="1">
        <v>214059</v>
      </c>
      <c r="M9" s="1"/>
      <c r="N9" s="1">
        <v>292</v>
      </c>
      <c r="O9" s="1">
        <v>338607</v>
      </c>
      <c r="P9" s="1">
        <v>226475</v>
      </c>
    </row>
    <row r="10" spans="1:16" x14ac:dyDescent="0.2">
      <c r="A10" s="13" t="s">
        <v>12</v>
      </c>
      <c r="B10" s="1">
        <v>0</v>
      </c>
      <c r="C10" s="1">
        <v>0</v>
      </c>
      <c r="D10" s="1">
        <v>0</v>
      </c>
      <c r="E10" s="1"/>
      <c r="F10" s="1">
        <v>0</v>
      </c>
      <c r="G10" s="1">
        <v>0</v>
      </c>
      <c r="H10" s="1">
        <v>0</v>
      </c>
      <c r="I10" s="1"/>
      <c r="J10" s="1">
        <v>163</v>
      </c>
      <c r="K10" s="1">
        <v>178739</v>
      </c>
      <c r="L10" s="1">
        <v>118854</v>
      </c>
      <c r="M10" s="1"/>
      <c r="N10" s="1">
        <v>163</v>
      </c>
      <c r="O10" s="1">
        <v>189106</v>
      </c>
      <c r="P10" s="1">
        <v>125747</v>
      </c>
    </row>
    <row r="11" spans="1:16" x14ac:dyDescent="0.2">
      <c r="A11" s="13" t="s">
        <v>13</v>
      </c>
      <c r="B11" s="1">
        <v>0</v>
      </c>
      <c r="C11" s="1">
        <v>0</v>
      </c>
      <c r="D11" s="1">
        <v>0</v>
      </c>
      <c r="E11" s="1"/>
      <c r="F11" s="1">
        <v>140</v>
      </c>
      <c r="G11" s="1">
        <v>156034</v>
      </c>
      <c r="H11" s="1">
        <v>105433</v>
      </c>
      <c r="I11" s="1"/>
      <c r="J11" s="1">
        <v>178</v>
      </c>
      <c r="K11" s="1">
        <v>223159</v>
      </c>
      <c r="L11" s="1">
        <v>155717</v>
      </c>
      <c r="M11" s="1"/>
      <c r="N11" s="1">
        <v>178</v>
      </c>
      <c r="O11" s="1">
        <v>236102</v>
      </c>
      <c r="P11" s="1">
        <v>164748</v>
      </c>
    </row>
    <row r="12" spans="1:16" x14ac:dyDescent="0.2">
      <c r="A12" s="13" t="s">
        <v>2</v>
      </c>
      <c r="B12" s="1">
        <v>0</v>
      </c>
      <c r="C12" s="1">
        <v>0</v>
      </c>
      <c r="D12" s="1">
        <v>0</v>
      </c>
      <c r="E12" s="1"/>
      <c r="F12" s="1">
        <v>0</v>
      </c>
      <c r="G12" s="1">
        <v>0</v>
      </c>
      <c r="H12" s="1">
        <v>0</v>
      </c>
      <c r="I12" s="1"/>
      <c r="J12" s="1">
        <v>0</v>
      </c>
      <c r="K12" s="1">
        <v>0</v>
      </c>
      <c r="L12" s="1">
        <v>0</v>
      </c>
      <c r="M12" s="1"/>
      <c r="N12" s="1">
        <v>92</v>
      </c>
      <c r="O12" s="1">
        <v>122154</v>
      </c>
      <c r="P12" s="1">
        <v>96372</v>
      </c>
    </row>
    <row r="13" spans="1:16" x14ac:dyDescent="0.2">
      <c r="A13" s="13" t="s">
        <v>14</v>
      </c>
      <c r="B13" s="1">
        <v>73</v>
      </c>
      <c r="C13" s="1">
        <v>79060</v>
      </c>
      <c r="D13" s="1">
        <v>55225</v>
      </c>
      <c r="E13" s="1"/>
      <c r="F13" s="1">
        <v>143</v>
      </c>
      <c r="G13" s="1">
        <v>163599</v>
      </c>
      <c r="H13" s="1">
        <v>114573</v>
      </c>
      <c r="I13" s="1"/>
      <c r="J13" s="1">
        <v>251</v>
      </c>
      <c r="K13" s="1">
        <v>322082</v>
      </c>
      <c r="L13" s="1">
        <v>232550</v>
      </c>
      <c r="M13" s="1"/>
      <c r="N13" s="1">
        <v>274</v>
      </c>
      <c r="O13" s="1">
        <v>371963</v>
      </c>
      <c r="P13" s="1">
        <v>271289</v>
      </c>
    </row>
    <row r="14" spans="1:16" x14ac:dyDescent="0.2">
      <c r="A14" s="13" t="s">
        <v>15</v>
      </c>
      <c r="B14" s="1">
        <v>0</v>
      </c>
      <c r="C14" s="1">
        <v>0</v>
      </c>
      <c r="D14" s="1">
        <v>0</v>
      </c>
      <c r="E14" s="1"/>
      <c r="F14" s="1">
        <v>129</v>
      </c>
      <c r="G14" s="1">
        <v>192113</v>
      </c>
      <c r="H14" s="1">
        <v>137293</v>
      </c>
      <c r="I14" s="1"/>
      <c r="J14" s="1">
        <v>129</v>
      </c>
      <c r="K14" s="1">
        <v>215156</v>
      </c>
      <c r="L14" s="1">
        <v>153761</v>
      </c>
      <c r="M14" s="1"/>
      <c r="N14" s="1">
        <v>129</v>
      </c>
      <c r="O14" s="1">
        <v>227635</v>
      </c>
      <c r="P14" s="1">
        <v>162679</v>
      </c>
    </row>
    <row r="15" spans="1:16" x14ac:dyDescent="0.2">
      <c r="A15" s="13" t="s">
        <v>17</v>
      </c>
      <c r="B15" s="1">
        <v>0</v>
      </c>
      <c r="C15" s="1">
        <v>0</v>
      </c>
      <c r="D15" s="1">
        <v>0</v>
      </c>
      <c r="E15" s="1"/>
      <c r="F15" s="1">
        <v>155</v>
      </c>
      <c r="G15" s="1">
        <v>231131</v>
      </c>
      <c r="H15" s="1">
        <v>184683</v>
      </c>
      <c r="I15" s="1"/>
      <c r="J15" s="1">
        <v>180</v>
      </c>
      <c r="K15" s="1">
        <v>300551</v>
      </c>
      <c r="L15" s="1">
        <v>241173</v>
      </c>
      <c r="M15" s="1"/>
      <c r="N15" s="1">
        <v>180</v>
      </c>
      <c r="O15" s="1">
        <v>317983</v>
      </c>
      <c r="P15" s="1">
        <v>255161</v>
      </c>
    </row>
    <row r="16" spans="1:16" x14ac:dyDescent="0.2">
      <c r="A16" s="13" t="s">
        <v>16</v>
      </c>
      <c r="B16" s="1">
        <v>0</v>
      </c>
      <c r="C16" s="1">
        <v>0</v>
      </c>
      <c r="D16" s="1">
        <v>0</v>
      </c>
      <c r="E16" s="1"/>
      <c r="F16" s="1">
        <v>0</v>
      </c>
      <c r="G16" s="1">
        <v>0</v>
      </c>
      <c r="H16" s="1">
        <v>0</v>
      </c>
      <c r="I16" s="1"/>
      <c r="J16" s="1">
        <v>74</v>
      </c>
      <c r="K16" s="1">
        <v>124090</v>
      </c>
      <c r="L16" s="1">
        <v>103196</v>
      </c>
      <c r="M16" s="1"/>
      <c r="N16" s="1">
        <v>86</v>
      </c>
      <c r="O16" s="1">
        <v>151757</v>
      </c>
      <c r="P16" s="1">
        <v>123233</v>
      </c>
    </row>
    <row r="17" spans="1:16" x14ac:dyDescent="0.2">
      <c r="A17" s="13" t="s">
        <v>4</v>
      </c>
      <c r="B17" s="1">
        <v>580</v>
      </c>
      <c r="C17" s="1">
        <v>1018947</v>
      </c>
      <c r="D17" s="1">
        <v>749588</v>
      </c>
      <c r="E17" s="1"/>
      <c r="F17" s="1">
        <v>2888</v>
      </c>
      <c r="G17" s="1">
        <v>5376778</v>
      </c>
      <c r="H17" s="1">
        <v>3896250</v>
      </c>
      <c r="I17" s="1"/>
      <c r="J17" s="1">
        <v>4578</v>
      </c>
      <c r="K17" s="1">
        <v>9544268</v>
      </c>
      <c r="L17" s="1">
        <v>6983667</v>
      </c>
      <c r="M17" s="1"/>
      <c r="N17" s="1">
        <v>7195</v>
      </c>
      <c r="O17" s="1">
        <v>15870359</v>
      </c>
      <c r="P17" s="1">
        <v>11455903</v>
      </c>
    </row>
    <row r="18" spans="1:16" x14ac:dyDescent="0.2">
      <c r="A18" s="13"/>
      <c r="B18" s="1"/>
      <c r="C18" s="1"/>
      <c r="D18" s="1"/>
      <c r="E18" s="1"/>
      <c r="F18" s="1"/>
      <c r="G18" s="5"/>
      <c r="H18" s="1"/>
      <c r="I18" s="1"/>
      <c r="J18" s="1"/>
      <c r="K18" s="5"/>
      <c r="L18" s="1"/>
      <c r="M18" s="1"/>
      <c r="N18" s="1"/>
      <c r="O18" s="5"/>
      <c r="P18" s="1"/>
    </row>
    <row r="19" spans="1:16" x14ac:dyDescent="0.2">
      <c r="A19" s="14" t="s">
        <v>6</v>
      </c>
      <c r="B19" s="4">
        <f>SUM(B3:B17)</f>
        <v>1293</v>
      </c>
      <c r="C19" s="4">
        <f>SUM(C3:C17)</f>
        <v>1608010</v>
      </c>
      <c r="D19" s="4">
        <f>SUM(D3:D17)</f>
        <v>1130274</v>
      </c>
      <c r="E19" s="4"/>
      <c r="F19" s="4">
        <f t="shared" ref="F19:H19" si="0">SUM(F3:F17)</f>
        <v>4708</v>
      </c>
      <c r="G19" s="4">
        <f t="shared" si="0"/>
        <v>7162147</v>
      </c>
      <c r="H19" s="4">
        <f t="shared" si="0"/>
        <v>5090911</v>
      </c>
      <c r="I19" s="4"/>
      <c r="J19" s="4">
        <f t="shared" ref="J19:L19" si="1">SUM(J3:J17)</f>
        <v>6997</v>
      </c>
      <c r="K19" s="4">
        <f t="shared" si="1"/>
        <v>12248943</v>
      </c>
      <c r="L19" s="4">
        <f t="shared" si="1"/>
        <v>8826842</v>
      </c>
      <c r="M19" s="4"/>
      <c r="N19" s="4">
        <f t="shared" ref="N19:P19" si="2">SUM(N3:N17)</f>
        <v>9759</v>
      </c>
      <c r="O19" s="4">
        <f t="shared" si="2"/>
        <v>18923426</v>
      </c>
      <c r="P19" s="4">
        <f t="shared" si="2"/>
        <v>13550812</v>
      </c>
    </row>
  </sheetData>
  <mergeCells count="4">
    <mergeCell ref="B1:C1"/>
    <mergeCell ref="F1:G1"/>
    <mergeCell ref="J1:K1"/>
    <mergeCell ref="N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workbookViewId="0">
      <selection activeCell="O78" sqref="O78"/>
    </sheetView>
  </sheetViews>
  <sheetFormatPr defaultRowHeight="15" x14ac:dyDescent="0.25"/>
  <cols>
    <col min="1" max="2" width="12" style="23" bestFit="1" customWidth="1"/>
    <col min="3" max="16384" width="9.140625" style="23"/>
  </cols>
  <sheetData>
    <row r="1" spans="3:11" x14ac:dyDescent="0.25">
      <c r="D1" s="24" t="s">
        <v>36</v>
      </c>
      <c r="E1" s="24"/>
      <c r="F1" s="24"/>
      <c r="G1" s="24"/>
    </row>
    <row r="3" spans="3:11" x14ac:dyDescent="0.25">
      <c r="C3" s="27" t="s">
        <v>52</v>
      </c>
      <c r="D3" s="25" t="s">
        <v>37</v>
      </c>
      <c r="E3" s="25" t="s">
        <v>38</v>
      </c>
      <c r="F3" s="25" t="s">
        <v>39</v>
      </c>
      <c r="G3" s="25" t="s">
        <v>40</v>
      </c>
      <c r="H3" s="25" t="s">
        <v>41</v>
      </c>
      <c r="I3" s="25" t="s">
        <v>42</v>
      </c>
      <c r="J3" s="25" t="s">
        <v>43</v>
      </c>
      <c r="K3" s="25" t="s">
        <v>44</v>
      </c>
    </row>
    <row r="4" spans="3:11" x14ac:dyDescent="0.25">
      <c r="C4" s="27">
        <v>14</v>
      </c>
      <c r="D4" s="23">
        <v>540.79</v>
      </c>
      <c r="E4" s="23">
        <v>602.65</v>
      </c>
      <c r="F4" s="23">
        <v>540.79</v>
      </c>
      <c r="G4" s="23">
        <v>602.65</v>
      </c>
      <c r="H4" s="23">
        <v>623.98</v>
      </c>
      <c r="I4" s="23">
        <v>893.78</v>
      </c>
      <c r="J4" s="23">
        <v>961.36</v>
      </c>
      <c r="K4" s="23">
        <v>1019.99</v>
      </c>
    </row>
    <row r="5" spans="3:11" x14ac:dyDescent="0.25">
      <c r="C5" s="27">
        <v>15</v>
      </c>
      <c r="D5" s="23">
        <v>540.79</v>
      </c>
      <c r="E5" s="23">
        <v>602.65</v>
      </c>
      <c r="F5" s="23">
        <v>540.79</v>
      </c>
      <c r="G5" s="23">
        <v>602.65</v>
      </c>
      <c r="H5" s="23">
        <v>623.98</v>
      </c>
      <c r="I5" s="23">
        <v>893.78</v>
      </c>
      <c r="J5" s="23">
        <v>961.36</v>
      </c>
      <c r="K5" s="23">
        <v>1019.99</v>
      </c>
    </row>
    <row r="6" spans="3:11" x14ac:dyDescent="0.25">
      <c r="C6" s="27">
        <v>16</v>
      </c>
      <c r="D6" s="23">
        <v>621.92999999999995</v>
      </c>
      <c r="E6" s="23">
        <v>678.35</v>
      </c>
      <c r="F6" s="23">
        <v>621.92999999999995</v>
      </c>
      <c r="G6" s="23">
        <v>678.35</v>
      </c>
      <c r="H6" s="23">
        <v>699.7</v>
      </c>
      <c r="I6" s="23">
        <v>937.25</v>
      </c>
      <c r="J6" s="23">
        <v>1004.83</v>
      </c>
      <c r="K6" s="23">
        <v>1063.44</v>
      </c>
    </row>
    <row r="7" spans="3:11" x14ac:dyDescent="0.25">
      <c r="C7" s="27">
        <v>17</v>
      </c>
      <c r="D7" s="23">
        <v>712.06</v>
      </c>
      <c r="E7" s="23">
        <v>762.49</v>
      </c>
      <c r="F7" s="23">
        <v>712.06</v>
      </c>
      <c r="G7" s="23">
        <v>762.49</v>
      </c>
      <c r="H7" s="23">
        <v>783.83</v>
      </c>
      <c r="I7" s="23">
        <v>988.43</v>
      </c>
      <c r="J7" s="23">
        <v>1056.02</v>
      </c>
      <c r="K7" s="23">
        <v>1114.6300000000001</v>
      </c>
    </row>
    <row r="8" spans="3:11" x14ac:dyDescent="0.25">
      <c r="C8" s="27">
        <v>18</v>
      </c>
      <c r="D8" s="23">
        <v>834.07</v>
      </c>
      <c r="E8" s="23">
        <v>863.44</v>
      </c>
      <c r="F8" s="23">
        <v>901.31</v>
      </c>
      <c r="G8" s="23">
        <v>901.31</v>
      </c>
      <c r="H8" s="23">
        <v>901.31</v>
      </c>
      <c r="I8" s="23">
        <v>1105.52</v>
      </c>
      <c r="J8" s="23">
        <v>1173.1099999999999</v>
      </c>
      <c r="K8" s="23">
        <v>1231.72</v>
      </c>
    </row>
    <row r="9" spans="3:11" x14ac:dyDescent="0.25">
      <c r="C9" s="27">
        <v>19</v>
      </c>
      <c r="D9" s="23">
        <v>965.77</v>
      </c>
      <c r="E9" s="23">
        <v>981.23</v>
      </c>
      <c r="F9" s="23">
        <v>1081.58</v>
      </c>
      <c r="G9" s="23">
        <v>1081.58</v>
      </c>
      <c r="H9" s="23">
        <v>1081.58</v>
      </c>
      <c r="I9" s="23">
        <v>1275.8699999999999</v>
      </c>
      <c r="J9" s="23">
        <v>1343.46</v>
      </c>
      <c r="K9" s="23">
        <v>1402.09</v>
      </c>
    </row>
    <row r="10" spans="3:11" x14ac:dyDescent="0.25">
      <c r="C10" s="27">
        <v>20</v>
      </c>
      <c r="D10" s="23">
        <v>1229.1600000000001</v>
      </c>
      <c r="E10" s="23">
        <v>1229.1600000000001</v>
      </c>
      <c r="F10" s="23">
        <v>1442.1</v>
      </c>
      <c r="G10" s="23">
        <v>1442.1</v>
      </c>
      <c r="H10" s="23">
        <v>1442.1</v>
      </c>
      <c r="I10" s="23">
        <v>1468.58</v>
      </c>
      <c r="J10" s="23">
        <v>1531.8</v>
      </c>
      <c r="K10" s="23">
        <v>1587.19</v>
      </c>
    </row>
    <row r="11" spans="3:11" x14ac:dyDescent="0.25">
      <c r="C11" s="27"/>
    </row>
    <row r="12" spans="3:11" x14ac:dyDescent="0.25">
      <c r="C12" s="28" t="s">
        <v>45</v>
      </c>
      <c r="D12" s="23">
        <v>1802.63</v>
      </c>
      <c r="E12" s="23">
        <v>1802.63</v>
      </c>
      <c r="F12" s="23">
        <v>1802.63</v>
      </c>
      <c r="G12" s="23">
        <v>1802.63</v>
      </c>
      <c r="H12" s="23">
        <v>1802.63</v>
      </c>
      <c r="I12" s="23">
        <v>1802.63</v>
      </c>
      <c r="J12" s="23">
        <v>1802.63</v>
      </c>
      <c r="K12" s="23">
        <v>1802.63</v>
      </c>
    </row>
    <row r="13" spans="3:11" x14ac:dyDescent="0.25">
      <c r="C13" s="27">
        <v>1</v>
      </c>
      <c r="D13" s="23">
        <v>1802.63</v>
      </c>
      <c r="E13" s="23">
        <v>1802.63</v>
      </c>
      <c r="F13" s="23">
        <v>1802.63</v>
      </c>
      <c r="G13" s="23">
        <v>1802.63</v>
      </c>
      <c r="H13" s="23">
        <v>1802.63</v>
      </c>
      <c r="I13" s="23">
        <v>1802.63</v>
      </c>
      <c r="J13" s="23">
        <v>1805.49</v>
      </c>
      <c r="K13" s="23">
        <v>1864.12</v>
      </c>
    </row>
    <row r="14" spans="3:11" x14ac:dyDescent="0.25">
      <c r="C14" s="27">
        <v>2</v>
      </c>
      <c r="D14" s="23">
        <v>1802.63</v>
      </c>
      <c r="E14" s="23">
        <v>1802.63</v>
      </c>
      <c r="F14" s="23">
        <v>1802.63</v>
      </c>
      <c r="G14" s="23">
        <v>1802.63</v>
      </c>
      <c r="H14" s="23">
        <v>1802.63</v>
      </c>
      <c r="I14" s="23">
        <v>1994.01</v>
      </c>
      <c r="J14" s="23">
        <v>2055.88</v>
      </c>
      <c r="K14" s="23">
        <v>2110.33</v>
      </c>
    </row>
    <row r="15" spans="3:11" x14ac:dyDescent="0.25">
      <c r="C15" s="27">
        <v>3</v>
      </c>
      <c r="D15" s="23">
        <v>1802.63</v>
      </c>
      <c r="E15" s="23">
        <v>1802.63</v>
      </c>
      <c r="F15" s="23">
        <v>1802.63</v>
      </c>
      <c r="G15" s="23">
        <v>1802.63</v>
      </c>
      <c r="H15" s="23">
        <v>1802.63</v>
      </c>
      <c r="I15" s="23">
        <v>2050.7399999999998</v>
      </c>
      <c r="J15" s="23">
        <v>2118.52</v>
      </c>
      <c r="K15" s="23">
        <v>2176.94</v>
      </c>
    </row>
    <row r="16" spans="3:11" x14ac:dyDescent="0.25">
      <c r="C16" s="27">
        <v>4</v>
      </c>
      <c r="D16" s="23">
        <v>1802.63</v>
      </c>
      <c r="E16" s="23">
        <v>1802.63</v>
      </c>
      <c r="F16" s="23">
        <v>1802.63</v>
      </c>
      <c r="G16" s="23">
        <v>1802.63</v>
      </c>
      <c r="H16" s="23">
        <v>1802.63</v>
      </c>
      <c r="I16" s="23">
        <v>2092.1</v>
      </c>
      <c r="J16" s="23">
        <v>2159.88</v>
      </c>
      <c r="K16" s="23">
        <v>2218.29</v>
      </c>
    </row>
    <row r="17" spans="1:11" x14ac:dyDescent="0.25">
      <c r="C17" s="27">
        <v>5</v>
      </c>
      <c r="D17" s="23">
        <v>1802.63</v>
      </c>
      <c r="E17" s="23">
        <v>1802.63</v>
      </c>
      <c r="F17" s="23">
        <v>1802.63</v>
      </c>
      <c r="G17" s="23">
        <v>1802.63</v>
      </c>
      <c r="H17" s="23">
        <v>1802.63</v>
      </c>
      <c r="I17" s="23">
        <v>2112.4499999999998</v>
      </c>
      <c r="J17" s="23">
        <v>2180.1999999999998</v>
      </c>
      <c r="K17" s="23">
        <v>2238.63</v>
      </c>
    </row>
    <row r="18" spans="1:11" x14ac:dyDescent="0.25">
      <c r="C18" s="27">
        <v>6</v>
      </c>
      <c r="D18" s="23">
        <v>1802.63</v>
      </c>
      <c r="E18" s="23">
        <v>1802.63</v>
      </c>
      <c r="F18" s="23">
        <v>1802.63</v>
      </c>
      <c r="G18" s="23">
        <v>1802.63</v>
      </c>
      <c r="H18" s="23">
        <v>1802.63</v>
      </c>
      <c r="I18" s="23">
        <v>2148.19</v>
      </c>
      <c r="J18" s="23">
        <v>2215.96</v>
      </c>
      <c r="K18" s="23">
        <v>2274.4</v>
      </c>
    </row>
    <row r="19" spans="1:11" x14ac:dyDescent="0.25">
      <c r="C19" s="27">
        <v>7</v>
      </c>
      <c r="D19" s="23">
        <v>1802.63</v>
      </c>
      <c r="E19" s="23">
        <v>1802.63</v>
      </c>
      <c r="F19" s="23">
        <v>1802.63</v>
      </c>
      <c r="G19" s="23">
        <v>1802.63</v>
      </c>
      <c r="H19" s="23">
        <v>1802.63</v>
      </c>
      <c r="I19" s="23">
        <v>2148.19</v>
      </c>
      <c r="J19" s="23">
        <v>2215.96</v>
      </c>
      <c r="K19" s="23">
        <v>2274.4</v>
      </c>
    </row>
    <row r="20" spans="1:11" x14ac:dyDescent="0.25">
      <c r="C20" s="27"/>
    </row>
    <row r="21" spans="1:11" x14ac:dyDescent="0.25">
      <c r="C21" s="27"/>
      <c r="D21" s="26" t="s">
        <v>46</v>
      </c>
      <c r="E21" s="26"/>
      <c r="F21" s="26"/>
      <c r="G21" s="26"/>
    </row>
    <row r="22" spans="1:11" x14ac:dyDescent="0.25">
      <c r="A22" s="25" t="s">
        <v>47</v>
      </c>
      <c r="B22" s="25" t="s">
        <v>48</v>
      </c>
      <c r="C22" s="27" t="s">
        <v>52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25" t="s">
        <v>43</v>
      </c>
      <c r="K22" s="25" t="s">
        <v>44</v>
      </c>
    </row>
    <row r="23" spans="1:11" x14ac:dyDescent="0.25">
      <c r="A23" s="23">
        <v>526.85</v>
      </c>
      <c r="B23" s="23">
        <v>526.85</v>
      </c>
      <c r="C23" s="27">
        <v>14</v>
      </c>
      <c r="D23" s="23">
        <v>540.79</v>
      </c>
      <c r="E23" s="23">
        <v>602.65</v>
      </c>
      <c r="F23" s="23">
        <v>540.79</v>
      </c>
      <c r="G23" s="23">
        <v>602.65</v>
      </c>
      <c r="H23" s="23">
        <v>623.98</v>
      </c>
      <c r="I23" s="23">
        <v>893.78</v>
      </c>
      <c r="J23" s="23">
        <v>961.36</v>
      </c>
      <c r="K23" s="23">
        <v>1019.99</v>
      </c>
    </row>
    <row r="24" spans="1:11" x14ac:dyDescent="0.25">
      <c r="A24" s="23">
        <v>526.85</v>
      </c>
      <c r="B24" s="23">
        <v>526.85</v>
      </c>
      <c r="C24" s="27">
        <v>15</v>
      </c>
      <c r="D24" s="23">
        <v>540.79</v>
      </c>
      <c r="E24" s="23">
        <v>602.65</v>
      </c>
      <c r="F24" s="23">
        <v>540.79</v>
      </c>
      <c r="G24" s="23">
        <v>602.65</v>
      </c>
      <c r="H24" s="23">
        <v>623.98</v>
      </c>
      <c r="I24" s="23">
        <v>893.78</v>
      </c>
      <c r="J24" s="23">
        <v>961.36</v>
      </c>
      <c r="K24" s="23">
        <v>1019.99</v>
      </c>
    </row>
    <row r="25" spans="1:11" x14ac:dyDescent="0.25">
      <c r="A25" s="23">
        <v>605.9</v>
      </c>
      <c r="B25" s="23">
        <v>605.9</v>
      </c>
      <c r="C25" s="27">
        <v>16</v>
      </c>
      <c r="D25" s="23">
        <v>621.92999999999995</v>
      </c>
      <c r="E25" s="23">
        <v>678.35</v>
      </c>
      <c r="F25" s="23">
        <v>621.92999999999995</v>
      </c>
      <c r="G25" s="23">
        <v>678.35</v>
      </c>
      <c r="H25" s="23">
        <v>699.7</v>
      </c>
      <c r="I25" s="23">
        <v>937.25</v>
      </c>
      <c r="J25" s="23">
        <v>1004.83</v>
      </c>
      <c r="K25" s="23">
        <v>1063.44</v>
      </c>
    </row>
    <row r="26" spans="1:11" x14ac:dyDescent="0.25">
      <c r="A26" s="23">
        <v>693.7</v>
      </c>
      <c r="B26" s="23">
        <v>693.7</v>
      </c>
      <c r="C26" s="27">
        <v>17</v>
      </c>
      <c r="D26" s="23">
        <v>712.06</v>
      </c>
      <c r="E26" s="23">
        <v>762.49</v>
      </c>
      <c r="F26" s="23">
        <v>712.06</v>
      </c>
      <c r="G26" s="23">
        <v>762.49</v>
      </c>
      <c r="H26" s="23">
        <v>783.83</v>
      </c>
      <c r="I26" s="23">
        <v>988.43</v>
      </c>
      <c r="J26" s="23">
        <v>1056.02</v>
      </c>
      <c r="K26" s="23">
        <v>1114.6300000000001</v>
      </c>
    </row>
    <row r="27" spans="1:11" x14ac:dyDescent="0.25">
      <c r="A27" s="23">
        <v>799.05</v>
      </c>
      <c r="B27" s="23">
        <v>878.1</v>
      </c>
      <c r="C27" s="27">
        <v>18</v>
      </c>
      <c r="D27" s="23">
        <v>834.07</v>
      </c>
      <c r="E27" s="23">
        <v>863.44</v>
      </c>
      <c r="F27" s="23">
        <v>901.31</v>
      </c>
      <c r="G27" s="23">
        <v>901.31</v>
      </c>
      <c r="H27" s="23">
        <v>901.31</v>
      </c>
      <c r="I27" s="23">
        <v>1105.52</v>
      </c>
      <c r="J27" s="23">
        <v>1173.1099999999999</v>
      </c>
      <c r="K27" s="23">
        <v>1231.72</v>
      </c>
    </row>
    <row r="28" spans="1:11" x14ac:dyDescent="0.25">
      <c r="A28" s="23">
        <v>922</v>
      </c>
      <c r="B28" s="23">
        <v>1053.7</v>
      </c>
      <c r="C28" s="27">
        <v>19</v>
      </c>
      <c r="D28" s="23">
        <v>965.77</v>
      </c>
      <c r="E28" s="23">
        <v>981.23</v>
      </c>
      <c r="F28" s="23">
        <v>1081.58</v>
      </c>
      <c r="G28" s="23">
        <v>1081.58</v>
      </c>
      <c r="H28" s="23">
        <v>1081.58</v>
      </c>
      <c r="I28" s="23">
        <v>1275.8699999999999</v>
      </c>
      <c r="J28" s="23">
        <v>1343.46</v>
      </c>
      <c r="K28" s="23">
        <v>1402.09</v>
      </c>
    </row>
    <row r="29" spans="1:11" x14ac:dyDescent="0.25">
      <c r="A29" s="23">
        <v>1080.05</v>
      </c>
      <c r="B29" s="23">
        <v>1404.95</v>
      </c>
      <c r="C29" s="27">
        <v>20</v>
      </c>
      <c r="D29" s="23">
        <v>1229.1600000000001</v>
      </c>
      <c r="E29" s="23">
        <v>1229.1600000000001</v>
      </c>
      <c r="F29" s="23">
        <v>1442.1</v>
      </c>
      <c r="G29" s="23">
        <v>1442.1</v>
      </c>
      <c r="H29" s="23">
        <v>1442.1</v>
      </c>
      <c r="I29" s="23">
        <v>1468.58</v>
      </c>
      <c r="J29" s="23">
        <v>1531.8</v>
      </c>
      <c r="K29" s="23">
        <v>1587.19</v>
      </c>
    </row>
    <row r="30" spans="1:11" x14ac:dyDescent="0.25">
      <c r="C30" s="27"/>
    </row>
    <row r="31" spans="1:11" x14ac:dyDescent="0.25">
      <c r="A31" s="23">
        <v>1756.2</v>
      </c>
      <c r="B31" s="23">
        <v>1756.2</v>
      </c>
      <c r="C31" s="28" t="s">
        <v>45</v>
      </c>
      <c r="D31" s="23">
        <v>1802.63</v>
      </c>
      <c r="E31" s="23">
        <v>1802.63</v>
      </c>
      <c r="F31" s="23">
        <v>1802.63</v>
      </c>
      <c r="G31" s="23">
        <v>1802.63</v>
      </c>
      <c r="H31" s="23">
        <v>1802.63</v>
      </c>
      <c r="I31" s="23">
        <v>1802.63</v>
      </c>
      <c r="J31" s="23">
        <v>1802.63</v>
      </c>
      <c r="K31" s="23">
        <v>1802.63</v>
      </c>
    </row>
    <row r="32" spans="1:11" x14ac:dyDescent="0.25">
      <c r="A32" s="23">
        <v>1756.2</v>
      </c>
      <c r="B32" s="23">
        <v>1756.2</v>
      </c>
      <c r="C32" s="27">
        <v>1</v>
      </c>
      <c r="D32" s="23">
        <v>1802.63</v>
      </c>
      <c r="E32" s="23">
        <v>1802.63</v>
      </c>
      <c r="F32" s="23">
        <v>1802.63</v>
      </c>
      <c r="G32" s="23">
        <v>1802.63</v>
      </c>
      <c r="H32" s="23">
        <v>1802.63</v>
      </c>
      <c r="I32" s="23">
        <v>1802.63</v>
      </c>
      <c r="J32" s="23">
        <v>1805.49</v>
      </c>
      <c r="K32" s="23">
        <v>1864.12</v>
      </c>
    </row>
    <row r="33" spans="1:11" x14ac:dyDescent="0.25">
      <c r="A33" s="23">
        <v>1756.2</v>
      </c>
      <c r="B33" s="23">
        <v>1756.2</v>
      </c>
      <c r="C33" s="27">
        <v>2</v>
      </c>
      <c r="D33" s="23">
        <v>1802.63</v>
      </c>
      <c r="E33" s="23">
        <v>1802.63</v>
      </c>
      <c r="F33" s="23">
        <v>1802.63</v>
      </c>
      <c r="G33" s="23">
        <v>1802.63</v>
      </c>
      <c r="H33" s="23">
        <v>1802.63</v>
      </c>
      <c r="I33" s="23">
        <v>1994.01</v>
      </c>
      <c r="J33" s="23">
        <v>2055.88</v>
      </c>
      <c r="K33" s="23">
        <v>2110.33</v>
      </c>
    </row>
    <row r="34" spans="1:11" x14ac:dyDescent="0.25">
      <c r="A34" s="23">
        <v>1756.2</v>
      </c>
      <c r="B34" s="23">
        <v>1756.2</v>
      </c>
      <c r="C34" s="27">
        <v>3</v>
      </c>
      <c r="D34" s="23">
        <v>1802.63</v>
      </c>
      <c r="E34" s="23">
        <v>1802.63</v>
      </c>
      <c r="F34" s="23">
        <v>1802.63</v>
      </c>
      <c r="G34" s="23">
        <v>1802.63</v>
      </c>
      <c r="H34" s="23">
        <v>1802.63</v>
      </c>
      <c r="I34" s="23">
        <v>2050.7399999999998</v>
      </c>
      <c r="J34" s="23">
        <v>2118.52</v>
      </c>
      <c r="K34" s="23">
        <v>2176.94</v>
      </c>
    </row>
    <row r="35" spans="1:11" x14ac:dyDescent="0.25">
      <c r="A35" s="23">
        <v>1756.2</v>
      </c>
      <c r="B35" s="23">
        <v>1756.2</v>
      </c>
      <c r="C35" s="27">
        <v>4</v>
      </c>
      <c r="D35" s="23">
        <v>1802.63</v>
      </c>
      <c r="E35" s="23">
        <v>1802.63</v>
      </c>
      <c r="F35" s="23">
        <v>1802.63</v>
      </c>
      <c r="G35" s="23">
        <v>1802.63</v>
      </c>
      <c r="H35" s="23">
        <v>1802.63</v>
      </c>
      <c r="I35" s="23">
        <v>2092.1</v>
      </c>
      <c r="J35" s="23">
        <v>2159.88</v>
      </c>
      <c r="K35" s="23">
        <v>2218.29</v>
      </c>
    </row>
    <row r="36" spans="1:11" x14ac:dyDescent="0.25">
      <c r="A36" s="23">
        <v>1756.2</v>
      </c>
      <c r="B36" s="23">
        <v>1756.2</v>
      </c>
      <c r="C36" s="27">
        <v>5</v>
      </c>
      <c r="D36" s="23">
        <v>1802.63</v>
      </c>
      <c r="E36" s="23">
        <v>1802.63</v>
      </c>
      <c r="F36" s="23">
        <v>1802.63</v>
      </c>
      <c r="G36" s="23">
        <v>1802.63</v>
      </c>
      <c r="H36" s="23">
        <v>1802.63</v>
      </c>
      <c r="I36" s="23">
        <v>2112.4499999999998</v>
      </c>
      <c r="J36" s="23">
        <v>2180.1999999999998</v>
      </c>
      <c r="K36" s="23">
        <v>2238.63</v>
      </c>
    </row>
    <row r="37" spans="1:11" x14ac:dyDescent="0.25">
      <c r="A37" s="23">
        <v>1756.2</v>
      </c>
      <c r="B37" s="23">
        <v>1756.2</v>
      </c>
      <c r="C37" s="27">
        <v>6</v>
      </c>
      <c r="D37" s="23">
        <v>1802.63</v>
      </c>
      <c r="E37" s="23">
        <v>1802.63</v>
      </c>
      <c r="F37" s="23">
        <v>1802.63</v>
      </c>
      <c r="G37" s="23">
        <v>1802.63</v>
      </c>
      <c r="H37" s="23">
        <v>1802.63</v>
      </c>
      <c r="I37" s="23">
        <v>2148.19</v>
      </c>
      <c r="J37" s="23">
        <v>2215.96</v>
      </c>
      <c r="K37" s="23">
        <v>2274.4</v>
      </c>
    </row>
    <row r="38" spans="1:11" x14ac:dyDescent="0.25">
      <c r="A38" s="23">
        <v>1756.2</v>
      </c>
      <c r="B38" s="23">
        <v>1756.2</v>
      </c>
      <c r="C38" s="27">
        <v>7</v>
      </c>
      <c r="D38" s="23">
        <v>1802.63</v>
      </c>
      <c r="E38" s="23">
        <v>1802.63</v>
      </c>
      <c r="F38" s="23">
        <v>1802.63</v>
      </c>
      <c r="G38" s="23">
        <v>1802.63</v>
      </c>
      <c r="H38" s="23">
        <v>1802.63</v>
      </c>
      <c r="I38" s="23">
        <v>2148.19</v>
      </c>
      <c r="J38" s="23">
        <v>2215.96</v>
      </c>
      <c r="K38" s="23">
        <v>2274.4</v>
      </c>
    </row>
    <row r="39" spans="1:11" x14ac:dyDescent="0.25">
      <c r="C39" s="27"/>
    </row>
    <row r="40" spans="1:11" x14ac:dyDescent="0.25">
      <c r="C40" s="27"/>
      <c r="D40" s="26" t="s">
        <v>49</v>
      </c>
      <c r="E40" s="26"/>
      <c r="F40" s="26"/>
      <c r="G40" s="26"/>
    </row>
    <row r="41" spans="1:11" x14ac:dyDescent="0.25">
      <c r="A41" s="25" t="s">
        <v>47</v>
      </c>
      <c r="B41" s="25" t="s">
        <v>48</v>
      </c>
      <c r="C41" s="27" t="s">
        <v>52</v>
      </c>
      <c r="D41" s="25" t="s">
        <v>37</v>
      </c>
      <c r="E41" s="25" t="s">
        <v>38</v>
      </c>
      <c r="F41" s="25" t="s">
        <v>39</v>
      </c>
      <c r="G41" s="25" t="s">
        <v>40</v>
      </c>
      <c r="H41" s="25" t="s">
        <v>41</v>
      </c>
      <c r="I41" s="25" t="s">
        <v>42</v>
      </c>
      <c r="J41" s="25" t="s">
        <v>43</v>
      </c>
      <c r="K41" s="25" t="s">
        <v>44</v>
      </c>
    </row>
    <row r="42" spans="1:11" x14ac:dyDescent="0.25">
      <c r="A42" s="23">
        <v>558.46100000000001</v>
      </c>
      <c r="B42" s="23">
        <v>558.46100000000001</v>
      </c>
      <c r="C42" s="27">
        <v>14</v>
      </c>
      <c r="D42" s="23">
        <v>558.46100000000001</v>
      </c>
      <c r="E42" s="23">
        <v>602.65</v>
      </c>
      <c r="F42" s="23">
        <v>558.46100000000001</v>
      </c>
      <c r="G42" s="23">
        <v>602.65</v>
      </c>
      <c r="H42" s="23">
        <v>623.98</v>
      </c>
      <c r="I42" s="23">
        <v>893.78</v>
      </c>
      <c r="J42" s="23">
        <v>961.36</v>
      </c>
      <c r="K42" s="23">
        <v>1019.99</v>
      </c>
    </row>
    <row r="43" spans="1:11" x14ac:dyDescent="0.25">
      <c r="A43" s="23">
        <v>558.46100000000001</v>
      </c>
      <c r="B43" s="23">
        <v>558.46100000000001</v>
      </c>
      <c r="C43" s="27">
        <v>15</v>
      </c>
      <c r="D43" s="23">
        <v>558.46100000000001</v>
      </c>
      <c r="E43" s="23">
        <v>602.65</v>
      </c>
      <c r="F43" s="23">
        <v>558.46100000000001</v>
      </c>
      <c r="G43" s="23">
        <v>602.65</v>
      </c>
      <c r="H43" s="23">
        <v>623.98</v>
      </c>
      <c r="I43" s="23">
        <v>893.78</v>
      </c>
      <c r="J43" s="23">
        <v>961.36</v>
      </c>
      <c r="K43" s="23">
        <v>1019.99</v>
      </c>
    </row>
    <row r="44" spans="1:11" x14ac:dyDescent="0.25">
      <c r="A44" s="23">
        <v>642.25400000000002</v>
      </c>
      <c r="B44" s="23">
        <v>642.25400000000002</v>
      </c>
      <c r="C44" s="27">
        <v>16</v>
      </c>
      <c r="D44" s="23">
        <v>642.25400000000002</v>
      </c>
      <c r="E44" s="23">
        <v>678.35</v>
      </c>
      <c r="F44" s="23">
        <v>642.25400000000002</v>
      </c>
      <c r="G44" s="23">
        <v>678.35</v>
      </c>
      <c r="H44" s="23">
        <v>699.7</v>
      </c>
      <c r="I44" s="23">
        <v>937.25</v>
      </c>
      <c r="J44" s="23">
        <v>1004.83</v>
      </c>
      <c r="K44" s="23">
        <v>1063.44</v>
      </c>
    </row>
    <row r="45" spans="1:11" x14ac:dyDescent="0.25">
      <c r="A45" s="23">
        <v>735.32200000000012</v>
      </c>
      <c r="B45" s="23">
        <v>735.32200000000012</v>
      </c>
      <c r="C45" s="27">
        <v>17</v>
      </c>
      <c r="D45" s="23">
        <v>735.32200000000012</v>
      </c>
      <c r="E45" s="23">
        <v>762.49</v>
      </c>
      <c r="F45" s="23">
        <v>735.32200000000012</v>
      </c>
      <c r="G45" s="23">
        <v>762.49</v>
      </c>
      <c r="H45" s="23">
        <v>783.83</v>
      </c>
      <c r="I45" s="23">
        <v>988.43</v>
      </c>
      <c r="J45" s="23">
        <v>1056.02</v>
      </c>
      <c r="K45" s="23">
        <v>1114.6300000000001</v>
      </c>
    </row>
    <row r="46" spans="1:11" x14ac:dyDescent="0.25">
      <c r="A46" s="23">
        <v>846.99299999999994</v>
      </c>
      <c r="B46" s="23">
        <v>930.78600000000006</v>
      </c>
      <c r="C46" s="27">
        <v>18</v>
      </c>
      <c r="D46" s="23">
        <v>846.99299999999994</v>
      </c>
      <c r="E46" s="23">
        <v>863.44</v>
      </c>
      <c r="F46" s="23">
        <v>930.78600000000006</v>
      </c>
      <c r="G46" s="23">
        <v>930.78600000000006</v>
      </c>
      <c r="H46" s="23">
        <v>930.78600000000006</v>
      </c>
      <c r="I46" s="23">
        <v>1105.52</v>
      </c>
      <c r="J46" s="23">
        <v>1173.1099999999999</v>
      </c>
      <c r="K46" s="23">
        <v>1231.72</v>
      </c>
    </row>
    <row r="47" spans="1:11" x14ac:dyDescent="0.25">
      <c r="A47" s="23">
        <v>977.32</v>
      </c>
      <c r="B47" s="23">
        <v>1116.922</v>
      </c>
      <c r="C47" s="27">
        <v>19</v>
      </c>
      <c r="D47" s="23">
        <v>977.32</v>
      </c>
      <c r="E47" s="23">
        <v>981.23</v>
      </c>
      <c r="F47" s="23">
        <v>1116.922</v>
      </c>
      <c r="G47" s="23">
        <v>1116.922</v>
      </c>
      <c r="H47" s="23">
        <v>1116.922</v>
      </c>
      <c r="I47" s="23">
        <v>1275.8699999999999</v>
      </c>
      <c r="J47" s="23">
        <v>1343.46</v>
      </c>
      <c r="K47" s="23">
        <v>1402.09</v>
      </c>
    </row>
    <row r="48" spans="1:11" x14ac:dyDescent="0.25">
      <c r="A48" s="23">
        <v>1144.8530000000001</v>
      </c>
      <c r="B48" s="23">
        <v>1489.2470000000001</v>
      </c>
      <c r="C48" s="27">
        <v>20</v>
      </c>
      <c r="D48" s="23">
        <v>1229.1600000000001</v>
      </c>
      <c r="E48" s="23">
        <v>1229.1600000000001</v>
      </c>
      <c r="F48" s="23">
        <v>1489.2470000000001</v>
      </c>
      <c r="G48" s="23">
        <v>1489.2470000000001</v>
      </c>
      <c r="H48" s="23">
        <v>1489.2470000000001</v>
      </c>
      <c r="I48" s="23">
        <v>1489.2470000000001</v>
      </c>
      <c r="J48" s="23">
        <v>1531.8</v>
      </c>
      <c r="K48" s="23">
        <v>1587.19</v>
      </c>
    </row>
    <row r="49" spans="1:11" x14ac:dyDescent="0.25">
      <c r="C49" s="27"/>
    </row>
    <row r="50" spans="1:11" x14ac:dyDescent="0.25">
      <c r="A50" s="23">
        <v>1861.5720000000001</v>
      </c>
      <c r="B50" s="23">
        <v>1861.5720000000001</v>
      </c>
      <c r="C50" s="28" t="s">
        <v>45</v>
      </c>
      <c r="D50" s="23">
        <v>1861.5720000000001</v>
      </c>
      <c r="E50" s="23">
        <v>1861.5720000000001</v>
      </c>
      <c r="F50" s="23">
        <v>1861.5720000000001</v>
      </c>
      <c r="G50" s="23">
        <v>1861.5720000000001</v>
      </c>
      <c r="H50" s="23">
        <v>1861.5720000000001</v>
      </c>
      <c r="I50" s="23">
        <v>1861.5720000000001</v>
      </c>
      <c r="J50" s="23">
        <v>1861.5720000000001</v>
      </c>
      <c r="K50" s="23">
        <v>1861.5720000000001</v>
      </c>
    </row>
    <row r="51" spans="1:11" x14ac:dyDescent="0.25">
      <c r="A51" s="23">
        <v>1861.5720000000001</v>
      </c>
      <c r="B51" s="23">
        <v>1861.5720000000001</v>
      </c>
      <c r="C51" s="27">
        <v>1</v>
      </c>
      <c r="D51" s="23">
        <v>1861.5720000000001</v>
      </c>
      <c r="E51" s="23">
        <v>1861.5720000000001</v>
      </c>
      <c r="F51" s="23">
        <v>1861.5720000000001</v>
      </c>
      <c r="G51" s="23">
        <v>1861.5720000000001</v>
      </c>
      <c r="H51" s="23">
        <v>1861.5720000000001</v>
      </c>
      <c r="I51" s="23">
        <v>1861.5720000000001</v>
      </c>
      <c r="J51" s="23">
        <v>1861.5720000000001</v>
      </c>
      <c r="K51" s="23">
        <v>1864.12</v>
      </c>
    </row>
    <row r="52" spans="1:11" x14ac:dyDescent="0.25">
      <c r="A52" s="23">
        <v>1861.5720000000001</v>
      </c>
      <c r="B52" s="23">
        <v>1861.5720000000001</v>
      </c>
      <c r="C52" s="27">
        <v>2</v>
      </c>
      <c r="D52" s="23">
        <v>1861.5720000000001</v>
      </c>
      <c r="E52" s="23">
        <v>1861.5720000000001</v>
      </c>
      <c r="F52" s="23">
        <v>1861.5720000000001</v>
      </c>
      <c r="G52" s="23">
        <v>1861.5720000000001</v>
      </c>
      <c r="H52" s="23">
        <v>1861.5720000000001</v>
      </c>
      <c r="I52" s="23">
        <v>1994.01</v>
      </c>
      <c r="J52" s="23">
        <v>2055.88</v>
      </c>
      <c r="K52" s="23">
        <v>2110.33</v>
      </c>
    </row>
    <row r="53" spans="1:11" x14ac:dyDescent="0.25">
      <c r="A53" s="23">
        <v>1861.5720000000001</v>
      </c>
      <c r="B53" s="23">
        <v>1861.5720000000001</v>
      </c>
      <c r="C53" s="27">
        <v>3</v>
      </c>
      <c r="D53" s="23">
        <v>1861.5720000000001</v>
      </c>
      <c r="E53" s="23">
        <v>1861.5720000000001</v>
      </c>
      <c r="F53" s="23">
        <v>1861.5720000000001</v>
      </c>
      <c r="G53" s="23">
        <v>1861.5720000000001</v>
      </c>
      <c r="H53" s="23">
        <v>1861.5720000000001</v>
      </c>
      <c r="I53" s="23">
        <v>2050.7399999999998</v>
      </c>
      <c r="J53" s="23">
        <v>2118.52</v>
      </c>
      <c r="K53" s="23">
        <v>2176.94</v>
      </c>
    </row>
    <row r="54" spans="1:11" x14ac:dyDescent="0.25">
      <c r="A54" s="23">
        <v>1861.5720000000001</v>
      </c>
      <c r="B54" s="23">
        <v>1861.5720000000001</v>
      </c>
      <c r="C54" s="27">
        <v>4</v>
      </c>
      <c r="D54" s="23">
        <v>1861.5720000000001</v>
      </c>
      <c r="E54" s="23">
        <v>1861.5720000000001</v>
      </c>
      <c r="F54" s="23">
        <v>1861.5720000000001</v>
      </c>
      <c r="G54" s="23">
        <v>1861.5720000000001</v>
      </c>
      <c r="H54" s="23">
        <v>1861.5720000000001</v>
      </c>
      <c r="I54" s="23">
        <v>2092.1</v>
      </c>
      <c r="J54" s="23">
        <v>2159.88</v>
      </c>
      <c r="K54" s="23">
        <v>2218.29</v>
      </c>
    </row>
    <row r="55" spans="1:11" x14ac:dyDescent="0.25">
      <c r="A55" s="23">
        <v>1861.5720000000001</v>
      </c>
      <c r="B55" s="23">
        <v>1861.5720000000001</v>
      </c>
      <c r="C55" s="27">
        <v>5</v>
      </c>
      <c r="D55" s="23">
        <v>1861.5720000000001</v>
      </c>
      <c r="E55" s="23">
        <v>1861.5720000000001</v>
      </c>
      <c r="F55" s="23">
        <v>1861.5720000000001</v>
      </c>
      <c r="G55" s="23">
        <v>1861.5720000000001</v>
      </c>
      <c r="H55" s="23">
        <v>1861.5720000000001</v>
      </c>
      <c r="I55" s="23">
        <v>2112.4499999999998</v>
      </c>
      <c r="J55" s="23">
        <v>2180.1999999999998</v>
      </c>
      <c r="K55" s="23">
        <v>2238.63</v>
      </c>
    </row>
    <row r="56" spans="1:11" x14ac:dyDescent="0.25">
      <c r="A56" s="23">
        <v>1861.5720000000001</v>
      </c>
      <c r="B56" s="23">
        <v>1861.5720000000001</v>
      </c>
      <c r="C56" s="27">
        <v>6</v>
      </c>
      <c r="D56" s="23">
        <v>1861.5720000000001</v>
      </c>
      <c r="E56" s="23">
        <v>1861.5720000000001</v>
      </c>
      <c r="F56" s="23">
        <v>1861.5720000000001</v>
      </c>
      <c r="G56" s="23">
        <v>1861.5720000000001</v>
      </c>
      <c r="H56" s="23">
        <v>1861.5720000000001</v>
      </c>
      <c r="I56" s="23">
        <v>2148.19</v>
      </c>
      <c r="J56" s="23">
        <v>2215.96</v>
      </c>
      <c r="K56" s="23">
        <v>2274.4</v>
      </c>
    </row>
    <row r="57" spans="1:11" x14ac:dyDescent="0.25">
      <c r="A57" s="23">
        <v>1861.5720000000001</v>
      </c>
      <c r="B57" s="23">
        <v>1861.5720000000001</v>
      </c>
      <c r="C57" s="27">
        <v>7</v>
      </c>
      <c r="D57" s="23">
        <v>1861.5720000000001</v>
      </c>
      <c r="E57" s="23">
        <v>1861.5720000000001</v>
      </c>
      <c r="F57" s="23">
        <v>1861.5720000000001</v>
      </c>
      <c r="G57" s="23">
        <v>1861.5720000000001</v>
      </c>
      <c r="H57" s="23">
        <v>1861.5720000000001</v>
      </c>
      <c r="I57" s="23">
        <v>2148.19</v>
      </c>
      <c r="J57" s="23">
        <v>2215.96</v>
      </c>
      <c r="K57" s="23">
        <v>2274.4</v>
      </c>
    </row>
    <row r="58" spans="1:11" x14ac:dyDescent="0.25">
      <c r="C58" s="27"/>
    </row>
    <row r="59" spans="1:11" x14ac:dyDescent="0.25">
      <c r="C59" s="27"/>
      <c r="D59" s="26" t="s">
        <v>50</v>
      </c>
      <c r="E59" s="26"/>
      <c r="F59" s="26"/>
      <c r="G59" s="26"/>
    </row>
    <row r="60" spans="1:11" x14ac:dyDescent="0.25">
      <c r="A60" s="25" t="s">
        <v>47</v>
      </c>
      <c r="B60" s="25" t="s">
        <v>48</v>
      </c>
      <c r="C60" s="27" t="s">
        <v>52</v>
      </c>
      <c r="D60" s="25" t="s">
        <v>37</v>
      </c>
      <c r="E60" s="25" t="s">
        <v>38</v>
      </c>
      <c r="F60" s="25" t="s">
        <v>39</v>
      </c>
      <c r="G60" s="25" t="s">
        <v>40</v>
      </c>
      <c r="H60" s="25" t="s">
        <v>41</v>
      </c>
      <c r="I60" s="25" t="s">
        <v>42</v>
      </c>
      <c r="J60" s="25" t="s">
        <v>43</v>
      </c>
      <c r="K60" s="25" t="s">
        <v>44</v>
      </c>
    </row>
    <row r="61" spans="1:11" x14ac:dyDescent="0.25">
      <c r="A61" s="23">
        <v>625.44529438888878</v>
      </c>
      <c r="B61" s="23">
        <v>625.44529438888878</v>
      </c>
      <c r="C61" s="27">
        <v>14</v>
      </c>
      <c r="D61" s="23">
        <v>625.44529438888878</v>
      </c>
      <c r="E61" s="23">
        <v>625.44529438888878</v>
      </c>
      <c r="F61" s="23">
        <v>625.44529438888878</v>
      </c>
      <c r="G61" s="23">
        <v>625.44529438888878</v>
      </c>
      <c r="H61" s="23">
        <v>625.44529438888878</v>
      </c>
      <c r="I61" s="23">
        <v>893.78</v>
      </c>
      <c r="J61" s="23">
        <v>961.36</v>
      </c>
      <c r="K61" s="23">
        <v>1019.99</v>
      </c>
    </row>
    <row r="62" spans="1:11" x14ac:dyDescent="0.25">
      <c r="A62" s="23">
        <v>625.44529438888878</v>
      </c>
      <c r="B62" s="23">
        <v>625.44529438888878</v>
      </c>
      <c r="C62" s="27">
        <v>15</v>
      </c>
      <c r="D62" s="23">
        <v>625.44529438888878</v>
      </c>
      <c r="E62" s="23">
        <v>625.44529438888878</v>
      </c>
      <c r="F62" s="23">
        <v>625.44529438888878</v>
      </c>
      <c r="G62" s="23">
        <v>625.44529438888878</v>
      </c>
      <c r="H62" s="23">
        <v>625.44529438888878</v>
      </c>
      <c r="I62" s="23">
        <v>893.78</v>
      </c>
      <c r="J62" s="23">
        <v>961.36</v>
      </c>
      <c r="K62" s="23">
        <v>1019.99</v>
      </c>
    </row>
    <row r="63" spans="1:11" x14ac:dyDescent="0.25">
      <c r="A63" s="23">
        <v>719.28879922222211</v>
      </c>
      <c r="B63" s="23">
        <v>719.28879922222211</v>
      </c>
      <c r="C63" s="27">
        <v>16</v>
      </c>
      <c r="D63" s="23">
        <v>719.28879922222211</v>
      </c>
      <c r="E63" s="23">
        <v>719.28879922222211</v>
      </c>
      <c r="F63" s="23">
        <v>719.28879922222211</v>
      </c>
      <c r="G63" s="23">
        <v>719.28879922222211</v>
      </c>
      <c r="H63" s="23">
        <v>719.28879922222211</v>
      </c>
      <c r="I63" s="23">
        <v>937.25</v>
      </c>
      <c r="J63" s="23">
        <v>1004.83</v>
      </c>
      <c r="K63" s="23">
        <v>1063.44</v>
      </c>
    </row>
    <row r="64" spans="1:11" x14ac:dyDescent="0.25">
      <c r="A64" s="23">
        <v>823.51978877777799</v>
      </c>
      <c r="B64" s="23">
        <v>823.51978877777799</v>
      </c>
      <c r="C64" s="27">
        <v>17</v>
      </c>
      <c r="D64" s="23">
        <v>823.51978877777799</v>
      </c>
      <c r="E64" s="23">
        <v>823.51978877777799</v>
      </c>
      <c r="F64" s="23">
        <v>823.51978877777799</v>
      </c>
      <c r="G64" s="23">
        <v>823.51978877777799</v>
      </c>
      <c r="H64" s="23">
        <v>823.51978877777799</v>
      </c>
      <c r="I64" s="23">
        <v>988.43</v>
      </c>
      <c r="J64" s="23">
        <v>1056.02</v>
      </c>
      <c r="K64" s="23">
        <v>1114.6300000000001</v>
      </c>
    </row>
    <row r="65" spans="1:11" x14ac:dyDescent="0.25">
      <c r="A65" s="23">
        <v>948.58510483333316</v>
      </c>
      <c r="B65" s="23">
        <v>1042.4286096666665</v>
      </c>
      <c r="C65" s="27">
        <v>18</v>
      </c>
      <c r="D65" s="23">
        <v>948.58510483333316</v>
      </c>
      <c r="E65" s="23">
        <v>948.58510483333316</v>
      </c>
      <c r="F65" s="23">
        <v>1042.4286096666665</v>
      </c>
      <c r="G65" s="23">
        <v>1042.4286096666665</v>
      </c>
      <c r="H65" s="23">
        <v>1042.4286096666665</v>
      </c>
      <c r="I65" s="23">
        <v>1105.52</v>
      </c>
      <c r="J65" s="23">
        <v>1173.1099999999999</v>
      </c>
      <c r="K65" s="23">
        <v>1231.72</v>
      </c>
    </row>
    <row r="66" spans="1:11" x14ac:dyDescent="0.25">
      <c r="A66" s="23">
        <v>1094.5441044444444</v>
      </c>
      <c r="B66" s="23">
        <v>1250.8905887777776</v>
      </c>
      <c r="C66" s="27">
        <v>19</v>
      </c>
      <c r="D66" s="23">
        <v>1094.5441044444444</v>
      </c>
      <c r="E66" s="23">
        <v>1094.5441044444444</v>
      </c>
      <c r="F66" s="23">
        <v>1250.8905887777776</v>
      </c>
      <c r="G66" s="23">
        <v>1250.8905887777776</v>
      </c>
      <c r="H66" s="23">
        <v>1250.8905887777776</v>
      </c>
      <c r="I66" s="23">
        <v>1275.8699999999999</v>
      </c>
      <c r="J66" s="23">
        <v>1343.46</v>
      </c>
      <c r="K66" s="23">
        <v>1402.09</v>
      </c>
    </row>
    <row r="67" spans="1:11" x14ac:dyDescent="0.25">
      <c r="A67" s="23">
        <v>1282.1717570555556</v>
      </c>
      <c r="B67" s="23">
        <v>1667.8739040555556</v>
      </c>
      <c r="C67" s="27">
        <v>20</v>
      </c>
      <c r="D67" s="23">
        <v>1282.1717570555556</v>
      </c>
      <c r="E67" s="23">
        <v>1282.1717570555556</v>
      </c>
      <c r="F67" s="23">
        <v>1667.8739040555556</v>
      </c>
      <c r="G67" s="23">
        <v>1667.8739040555556</v>
      </c>
      <c r="H67" s="23">
        <v>1667.8739040555556</v>
      </c>
      <c r="I67" s="23">
        <v>1667.8739040555556</v>
      </c>
      <c r="J67" s="23">
        <v>1667.8739040555556</v>
      </c>
      <c r="K67" s="23">
        <v>1667.8739040555556</v>
      </c>
    </row>
    <row r="68" spans="1:11" x14ac:dyDescent="0.25">
      <c r="C68" s="27"/>
    </row>
    <row r="69" spans="1:11" x14ac:dyDescent="0.25">
      <c r="A69" s="23">
        <v>2084.857219333333</v>
      </c>
      <c r="B69" s="23">
        <v>2084.857219333333</v>
      </c>
      <c r="C69" s="28" t="s">
        <v>45</v>
      </c>
      <c r="D69" s="23">
        <v>2084.857219333333</v>
      </c>
      <c r="E69" s="23">
        <v>2084.857219333333</v>
      </c>
      <c r="F69" s="23">
        <v>2084.857219333333</v>
      </c>
      <c r="G69" s="23">
        <v>2084.857219333333</v>
      </c>
      <c r="H69" s="23">
        <v>2084.857219333333</v>
      </c>
      <c r="I69" s="23">
        <v>2084.857219333333</v>
      </c>
      <c r="J69" s="23">
        <v>2084.857219333333</v>
      </c>
      <c r="K69" s="23">
        <v>2084.857219333333</v>
      </c>
    </row>
    <row r="70" spans="1:11" x14ac:dyDescent="0.25">
      <c r="A70" s="23">
        <v>2084.857219333333</v>
      </c>
      <c r="B70" s="23">
        <v>2084.857219333333</v>
      </c>
      <c r="C70" s="27">
        <v>1</v>
      </c>
      <c r="D70" s="23">
        <v>2084.857219333333</v>
      </c>
      <c r="E70" s="23">
        <v>2084.857219333333</v>
      </c>
      <c r="F70" s="23">
        <v>2084.857219333333</v>
      </c>
      <c r="G70" s="23">
        <v>2084.857219333333</v>
      </c>
      <c r="H70" s="23">
        <v>2084.857219333333</v>
      </c>
      <c r="I70" s="23">
        <v>2084.857219333333</v>
      </c>
      <c r="J70" s="23">
        <v>2084.857219333333</v>
      </c>
      <c r="K70" s="23">
        <v>2084.857219333333</v>
      </c>
    </row>
    <row r="71" spans="1:11" x14ac:dyDescent="0.25">
      <c r="A71" s="23">
        <v>2084.857219333333</v>
      </c>
      <c r="B71" s="23">
        <v>2084.857219333333</v>
      </c>
      <c r="C71" s="27">
        <v>2</v>
      </c>
      <c r="D71" s="23">
        <v>2084.857219333333</v>
      </c>
      <c r="E71" s="23">
        <v>2084.857219333333</v>
      </c>
      <c r="F71" s="23">
        <v>2084.857219333333</v>
      </c>
      <c r="G71" s="23">
        <v>2084.857219333333</v>
      </c>
      <c r="H71" s="23">
        <v>2084.857219333333</v>
      </c>
      <c r="I71" s="23">
        <v>2084.857219333333</v>
      </c>
      <c r="J71" s="23">
        <v>2084.857219333333</v>
      </c>
      <c r="K71" s="23">
        <v>2110.33</v>
      </c>
    </row>
    <row r="72" spans="1:11" x14ac:dyDescent="0.25">
      <c r="A72" s="23">
        <v>2084.857219333333</v>
      </c>
      <c r="B72" s="23">
        <v>2084.857219333333</v>
      </c>
      <c r="C72" s="27">
        <v>3</v>
      </c>
      <c r="D72" s="23">
        <v>2084.857219333333</v>
      </c>
      <c r="E72" s="23">
        <v>2084.857219333333</v>
      </c>
      <c r="F72" s="23">
        <v>2084.857219333333</v>
      </c>
      <c r="G72" s="23">
        <v>2084.857219333333</v>
      </c>
      <c r="H72" s="23">
        <v>2084.857219333333</v>
      </c>
      <c r="I72" s="23">
        <v>2084.857219333333</v>
      </c>
      <c r="J72" s="23">
        <v>2118.52</v>
      </c>
      <c r="K72" s="23">
        <v>2176.94</v>
      </c>
    </row>
    <row r="73" spans="1:11" x14ac:dyDescent="0.25">
      <c r="A73" s="23">
        <v>2084.857219333333</v>
      </c>
      <c r="B73" s="23">
        <v>2084.857219333333</v>
      </c>
      <c r="C73" s="27">
        <v>4</v>
      </c>
      <c r="D73" s="23">
        <v>2084.857219333333</v>
      </c>
      <c r="E73" s="23">
        <v>2084.857219333333</v>
      </c>
      <c r="F73" s="23">
        <v>2084.857219333333</v>
      </c>
      <c r="G73" s="23">
        <v>2084.857219333333</v>
      </c>
      <c r="H73" s="23">
        <v>2084.857219333333</v>
      </c>
      <c r="I73" s="23">
        <v>2092.1</v>
      </c>
      <c r="J73" s="23">
        <v>2159.88</v>
      </c>
      <c r="K73" s="23">
        <v>2218.29</v>
      </c>
    </row>
    <row r="74" spans="1:11" x14ac:dyDescent="0.25">
      <c r="A74" s="23">
        <v>2084.857219333333</v>
      </c>
      <c r="B74" s="23">
        <v>2084.857219333333</v>
      </c>
      <c r="C74" s="27">
        <v>5</v>
      </c>
      <c r="D74" s="23">
        <v>2084.857219333333</v>
      </c>
      <c r="E74" s="23">
        <v>2084.857219333333</v>
      </c>
      <c r="F74" s="23">
        <v>2084.857219333333</v>
      </c>
      <c r="G74" s="23">
        <v>2084.857219333333</v>
      </c>
      <c r="H74" s="23">
        <v>2084.857219333333</v>
      </c>
      <c r="I74" s="23">
        <v>2112.4499999999998</v>
      </c>
      <c r="J74" s="23">
        <v>2180.1999999999998</v>
      </c>
      <c r="K74" s="23">
        <v>2238.63</v>
      </c>
    </row>
    <row r="75" spans="1:11" x14ac:dyDescent="0.25">
      <c r="A75" s="23">
        <v>2084.857219333333</v>
      </c>
      <c r="B75" s="23">
        <v>2084.857219333333</v>
      </c>
      <c r="C75" s="27">
        <v>6</v>
      </c>
      <c r="D75" s="23">
        <v>2084.857219333333</v>
      </c>
      <c r="E75" s="23">
        <v>2084.857219333333</v>
      </c>
      <c r="F75" s="23">
        <v>2084.857219333333</v>
      </c>
      <c r="G75" s="23">
        <v>2084.857219333333</v>
      </c>
      <c r="H75" s="23">
        <v>2084.857219333333</v>
      </c>
      <c r="I75" s="23">
        <v>2148.19</v>
      </c>
      <c r="J75" s="23">
        <v>2215.96</v>
      </c>
      <c r="K75" s="23">
        <v>2274.4</v>
      </c>
    </row>
    <row r="76" spans="1:11" x14ac:dyDescent="0.25">
      <c r="A76" s="23">
        <v>2084.857219333333</v>
      </c>
      <c r="B76" s="23">
        <v>2084.857219333333</v>
      </c>
      <c r="C76" s="27">
        <v>7</v>
      </c>
      <c r="D76" s="23">
        <v>2084.857219333333</v>
      </c>
      <c r="E76" s="23">
        <v>2084.857219333333</v>
      </c>
      <c r="F76" s="23">
        <v>2084.857219333333</v>
      </c>
      <c r="G76" s="23">
        <v>2084.857219333333</v>
      </c>
      <c r="H76" s="23">
        <v>2084.857219333333</v>
      </c>
      <c r="I76" s="23">
        <v>2148.19</v>
      </c>
      <c r="J76" s="23">
        <v>2215.96</v>
      </c>
      <c r="K76" s="23">
        <v>2274.4</v>
      </c>
    </row>
    <row r="77" spans="1:11" x14ac:dyDescent="0.25">
      <c r="C77" s="27"/>
    </row>
    <row r="78" spans="1:11" x14ac:dyDescent="0.25">
      <c r="C78" s="27"/>
      <c r="D78" s="26" t="s">
        <v>51</v>
      </c>
      <c r="E78" s="26"/>
      <c r="F78" s="26"/>
      <c r="G78" s="26"/>
    </row>
    <row r="79" spans="1:11" x14ac:dyDescent="0.25">
      <c r="A79" s="25" t="s">
        <v>47</v>
      </c>
      <c r="B79" s="25" t="s">
        <v>48</v>
      </c>
      <c r="C79" s="27" t="s">
        <v>52</v>
      </c>
      <c r="D79" s="25" t="s">
        <v>37</v>
      </c>
      <c r="E79" s="25" t="s">
        <v>38</v>
      </c>
      <c r="F79" s="25" t="s">
        <v>39</v>
      </c>
      <c r="G79" s="25" t="s">
        <v>40</v>
      </c>
      <c r="H79" s="25" t="s">
        <v>41</v>
      </c>
      <c r="I79" s="25" t="s">
        <v>42</v>
      </c>
      <c r="J79" s="25" t="s">
        <v>43</v>
      </c>
      <c r="K79" s="25" t="s">
        <v>44</v>
      </c>
    </row>
    <row r="80" spans="1:11" x14ac:dyDescent="0.25">
      <c r="A80" s="23">
        <v>661.72112146344432</v>
      </c>
      <c r="B80" s="23">
        <v>661.72112146344432</v>
      </c>
      <c r="C80" s="27">
        <v>14</v>
      </c>
      <c r="D80" s="23">
        <v>661.72112146344432</v>
      </c>
      <c r="E80" s="23">
        <v>661.72112146344432</v>
      </c>
      <c r="F80" s="23">
        <v>661.72112146344432</v>
      </c>
      <c r="G80" s="23">
        <v>661.72112146344432</v>
      </c>
      <c r="H80" s="23">
        <v>661.72112146344432</v>
      </c>
      <c r="I80" s="23">
        <v>893.78</v>
      </c>
      <c r="J80" s="23">
        <v>961.36</v>
      </c>
      <c r="K80" s="23">
        <v>1019.99</v>
      </c>
    </row>
    <row r="81" spans="1:11" x14ac:dyDescent="0.25">
      <c r="A81" s="23">
        <v>661.72112146344432</v>
      </c>
      <c r="B81" s="23">
        <v>661.72112146344432</v>
      </c>
      <c r="C81" s="27">
        <v>15</v>
      </c>
      <c r="D81" s="23">
        <v>661.72112146344432</v>
      </c>
      <c r="E81" s="23">
        <v>661.72112146344432</v>
      </c>
      <c r="F81" s="23">
        <v>661.72112146344432</v>
      </c>
      <c r="G81" s="23">
        <v>661.72112146344432</v>
      </c>
      <c r="H81" s="23">
        <v>661.72112146344432</v>
      </c>
      <c r="I81" s="23">
        <v>893.78</v>
      </c>
      <c r="J81" s="23">
        <v>961.36</v>
      </c>
      <c r="K81" s="23">
        <v>1019.99</v>
      </c>
    </row>
    <row r="82" spans="1:11" x14ac:dyDescent="0.25">
      <c r="A82" s="23">
        <v>761.00754957711104</v>
      </c>
      <c r="B82" s="23">
        <v>761.00754957711104</v>
      </c>
      <c r="C82" s="27">
        <v>16</v>
      </c>
      <c r="D82" s="23">
        <v>761.00754957711104</v>
      </c>
      <c r="E82" s="23">
        <v>761.00754957711104</v>
      </c>
      <c r="F82" s="23">
        <v>761.00754957711104</v>
      </c>
      <c r="G82" s="23">
        <v>761.00754957711104</v>
      </c>
      <c r="H82" s="23">
        <v>761.00754957711104</v>
      </c>
      <c r="I82" s="23">
        <v>937.25</v>
      </c>
      <c r="J82" s="23">
        <v>1004.83</v>
      </c>
      <c r="K82" s="23">
        <v>1063.44</v>
      </c>
    </row>
    <row r="83" spans="1:11" x14ac:dyDescent="0.25">
      <c r="A83" s="23">
        <v>871.28393652688919</v>
      </c>
      <c r="B83" s="23">
        <v>871.28393652688919</v>
      </c>
      <c r="C83" s="27">
        <v>17</v>
      </c>
      <c r="D83" s="23">
        <v>871.28393652688919</v>
      </c>
      <c r="E83" s="23">
        <v>871.28393652688919</v>
      </c>
      <c r="F83" s="23">
        <v>871.28393652688919</v>
      </c>
      <c r="G83" s="23">
        <v>871.28393652688919</v>
      </c>
      <c r="H83" s="23">
        <v>871.28393652688919</v>
      </c>
      <c r="I83" s="23">
        <v>988.43</v>
      </c>
      <c r="J83" s="23">
        <v>1056.02</v>
      </c>
      <c r="K83" s="23">
        <v>1114.6300000000001</v>
      </c>
    </row>
    <row r="84" spans="1:11" x14ac:dyDescent="0.25">
      <c r="A84" s="23">
        <v>1003.6030409136665</v>
      </c>
      <c r="B84" s="23">
        <v>1102.8894690273332</v>
      </c>
      <c r="C84" s="27">
        <v>18</v>
      </c>
      <c r="D84" s="23">
        <v>1003.6030409136665</v>
      </c>
      <c r="E84" s="23">
        <v>1003.6030409136665</v>
      </c>
      <c r="F84" s="23">
        <v>1102.8894690273332</v>
      </c>
      <c r="G84" s="23">
        <v>1102.8894690273332</v>
      </c>
      <c r="H84" s="23">
        <v>1102.8894690273332</v>
      </c>
      <c r="I84" s="23">
        <v>1105.52</v>
      </c>
      <c r="J84" s="23">
        <v>1173.1099999999999</v>
      </c>
      <c r="K84" s="23">
        <v>1231.72</v>
      </c>
    </row>
    <row r="85" spans="1:11" x14ac:dyDescent="0.25">
      <c r="A85" s="23">
        <v>1158.0276625022223</v>
      </c>
      <c r="B85" s="23">
        <v>1323.4422429268886</v>
      </c>
      <c r="C85" s="27">
        <v>19</v>
      </c>
      <c r="D85" s="23">
        <v>1158.0276625022223</v>
      </c>
      <c r="E85" s="23">
        <v>1158.0276625022223</v>
      </c>
      <c r="F85" s="23">
        <v>1323.4422429268886</v>
      </c>
      <c r="G85" s="23">
        <v>1323.4422429268886</v>
      </c>
      <c r="H85" s="23">
        <v>1323.4422429268886</v>
      </c>
      <c r="I85" s="23">
        <v>1323.4422429268886</v>
      </c>
      <c r="J85" s="23">
        <v>1343.46</v>
      </c>
      <c r="K85" s="23">
        <v>1402.09</v>
      </c>
    </row>
    <row r="86" spans="1:11" x14ac:dyDescent="0.25">
      <c r="A86" s="23">
        <v>1356.5377189647779</v>
      </c>
      <c r="B86" s="23">
        <v>1764.6105904907779</v>
      </c>
      <c r="C86" s="27">
        <v>20</v>
      </c>
      <c r="D86" s="23">
        <v>1356.5377189647779</v>
      </c>
      <c r="E86" s="23">
        <v>1356.5377189647779</v>
      </c>
      <c r="F86" s="23">
        <v>1764.6105904907779</v>
      </c>
      <c r="G86" s="23">
        <v>1764.6105904907779</v>
      </c>
      <c r="H86" s="23">
        <v>1764.6105904907779</v>
      </c>
      <c r="I86" s="23">
        <v>1764.6105904907779</v>
      </c>
      <c r="J86" s="23">
        <v>1764.6105904907779</v>
      </c>
      <c r="K86" s="23">
        <v>1764.6105904907779</v>
      </c>
    </row>
    <row r="87" spans="1:11" x14ac:dyDescent="0.25">
      <c r="C87" s="27"/>
    </row>
    <row r="88" spans="1:11" x14ac:dyDescent="0.25">
      <c r="A88" s="23">
        <v>2205.7789380546665</v>
      </c>
      <c r="B88" s="23">
        <v>2205.7789380546665</v>
      </c>
      <c r="C88" s="28" t="s">
        <v>45</v>
      </c>
      <c r="D88" s="23">
        <v>2205.7789380546665</v>
      </c>
      <c r="E88" s="23">
        <v>2205.7789380546665</v>
      </c>
      <c r="F88" s="23">
        <v>2205.7789380546665</v>
      </c>
      <c r="G88" s="23">
        <v>2205.7789380546665</v>
      </c>
      <c r="H88" s="23">
        <v>2205.7789380546665</v>
      </c>
      <c r="I88" s="23">
        <v>2205.7789380546665</v>
      </c>
      <c r="J88" s="23">
        <v>2205.7789380546665</v>
      </c>
      <c r="K88" s="23">
        <v>2205.7789380546665</v>
      </c>
    </row>
    <row r="89" spans="1:11" x14ac:dyDescent="0.25">
      <c r="A89" s="23">
        <v>2205.7789380546665</v>
      </c>
      <c r="B89" s="23">
        <v>2205.7789380546665</v>
      </c>
      <c r="C89" s="27">
        <v>1</v>
      </c>
      <c r="D89" s="23">
        <v>2205.7789380546665</v>
      </c>
      <c r="E89" s="23">
        <v>2205.7789380546665</v>
      </c>
      <c r="F89" s="23">
        <v>2205.7789380546665</v>
      </c>
      <c r="G89" s="23">
        <v>2205.7789380546665</v>
      </c>
      <c r="H89" s="23">
        <v>2205.7789380546665</v>
      </c>
      <c r="I89" s="23">
        <v>2205.7789380546665</v>
      </c>
      <c r="J89" s="23">
        <v>2205.7789380546665</v>
      </c>
      <c r="K89" s="23">
        <v>2205.7789380546665</v>
      </c>
    </row>
    <row r="90" spans="1:11" x14ac:dyDescent="0.25">
      <c r="A90" s="23">
        <v>2205.7789380546665</v>
      </c>
      <c r="B90" s="23">
        <v>2205.7789380546665</v>
      </c>
      <c r="C90" s="27">
        <v>2</v>
      </c>
      <c r="D90" s="23">
        <v>2205.7789380546665</v>
      </c>
      <c r="E90" s="23">
        <v>2205.7789380546665</v>
      </c>
      <c r="F90" s="23">
        <v>2205.7789380546665</v>
      </c>
      <c r="G90" s="23">
        <v>2205.7789380546665</v>
      </c>
      <c r="H90" s="23">
        <v>2205.7789380546665</v>
      </c>
      <c r="I90" s="23">
        <v>2205.7789380546665</v>
      </c>
      <c r="J90" s="23">
        <v>2205.7789380546665</v>
      </c>
      <c r="K90" s="23">
        <v>2205.7789380546665</v>
      </c>
    </row>
    <row r="91" spans="1:11" x14ac:dyDescent="0.25">
      <c r="A91" s="23">
        <v>2205.7789380546665</v>
      </c>
      <c r="B91" s="23">
        <v>2205.7789380546665</v>
      </c>
      <c r="C91" s="27">
        <v>3</v>
      </c>
      <c r="D91" s="23">
        <v>2205.7789380546665</v>
      </c>
      <c r="E91" s="23">
        <v>2205.7789380546665</v>
      </c>
      <c r="F91" s="23">
        <v>2205.7789380546665</v>
      </c>
      <c r="G91" s="23">
        <v>2205.7789380546665</v>
      </c>
      <c r="H91" s="23">
        <v>2205.7789380546665</v>
      </c>
      <c r="I91" s="23">
        <v>2205.7789380546665</v>
      </c>
      <c r="J91" s="23">
        <v>2205.7789380546665</v>
      </c>
      <c r="K91" s="23">
        <v>2205.7789380546665</v>
      </c>
    </row>
    <row r="92" spans="1:11" x14ac:dyDescent="0.25">
      <c r="A92" s="23">
        <v>2205.7789380546665</v>
      </c>
      <c r="B92" s="23">
        <v>2205.7789380546665</v>
      </c>
      <c r="C92" s="27">
        <v>4</v>
      </c>
      <c r="D92" s="23">
        <v>2205.7789380546665</v>
      </c>
      <c r="E92" s="23">
        <v>2205.7789380546665</v>
      </c>
      <c r="F92" s="23">
        <v>2205.7789380546665</v>
      </c>
      <c r="G92" s="23">
        <v>2205.7789380546665</v>
      </c>
      <c r="H92" s="23">
        <v>2205.7789380546665</v>
      </c>
      <c r="I92" s="23">
        <v>2205.7789380546665</v>
      </c>
      <c r="J92" s="23">
        <v>2205.7789380546665</v>
      </c>
      <c r="K92" s="23">
        <v>2218.29</v>
      </c>
    </row>
    <row r="93" spans="1:11" x14ac:dyDescent="0.25">
      <c r="A93" s="23">
        <v>2205.7789380546665</v>
      </c>
      <c r="B93" s="23">
        <v>2205.7789380546665</v>
      </c>
      <c r="C93" s="27">
        <v>5</v>
      </c>
      <c r="D93" s="23">
        <v>2205.7789380546665</v>
      </c>
      <c r="E93" s="23">
        <v>2205.7789380546665</v>
      </c>
      <c r="F93" s="23">
        <v>2205.7789380546665</v>
      </c>
      <c r="G93" s="23">
        <v>2205.7789380546665</v>
      </c>
      <c r="H93" s="23">
        <v>2205.7789380546665</v>
      </c>
      <c r="I93" s="23">
        <v>2205.7789380546665</v>
      </c>
      <c r="J93" s="23">
        <v>2205.7789380546665</v>
      </c>
      <c r="K93" s="23">
        <v>2238.63</v>
      </c>
    </row>
    <row r="94" spans="1:11" x14ac:dyDescent="0.25">
      <c r="A94" s="23">
        <v>2205.7789380546665</v>
      </c>
      <c r="B94" s="23">
        <v>2205.7789380546665</v>
      </c>
      <c r="C94" s="27">
        <v>6</v>
      </c>
      <c r="D94" s="23">
        <v>2205.7789380546665</v>
      </c>
      <c r="E94" s="23">
        <v>2205.7789380546665</v>
      </c>
      <c r="F94" s="23">
        <v>2205.7789380546665</v>
      </c>
      <c r="G94" s="23">
        <v>2205.7789380546665</v>
      </c>
      <c r="H94" s="23">
        <v>2205.7789380546665</v>
      </c>
      <c r="I94" s="23">
        <v>2205.7789380546665</v>
      </c>
      <c r="J94" s="23">
        <v>2215.96</v>
      </c>
      <c r="K94" s="23">
        <v>2274.4</v>
      </c>
    </row>
    <row r="95" spans="1:11" x14ac:dyDescent="0.25">
      <c r="A95" s="23">
        <v>2205.7789380546665</v>
      </c>
      <c r="B95" s="23">
        <v>2205.7789380546665</v>
      </c>
      <c r="C95" s="27">
        <v>7</v>
      </c>
      <c r="D95" s="23">
        <v>2205.7789380546665</v>
      </c>
      <c r="E95" s="23">
        <v>2205.7789380546665</v>
      </c>
      <c r="F95" s="23">
        <v>2205.7789380546665</v>
      </c>
      <c r="G95" s="23">
        <v>2205.7789380546665</v>
      </c>
      <c r="H95" s="23">
        <v>2205.7789380546665</v>
      </c>
      <c r="I95" s="23">
        <v>2205.7789380546665</v>
      </c>
      <c r="J95" s="23">
        <v>2215.96</v>
      </c>
      <c r="K95" s="23">
        <v>2274.4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Alle werkn contractloon 38 upw</vt:lpstr>
      <vt:lpstr>Alle werkn werkelijk loon</vt:lpstr>
      <vt:lpstr>werkn met loonwijziging</vt:lpstr>
      <vt:lpstr>CAO loontabellen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Fris, Pieter</cp:lastModifiedBy>
  <dcterms:created xsi:type="dcterms:W3CDTF">2020-10-13T08:40:56Z</dcterms:created>
  <dcterms:modified xsi:type="dcterms:W3CDTF">2022-08-22T09:49:22Z</dcterms:modified>
</cp:coreProperties>
</file>