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Y:\Monitoring en bedrijfsvergelijking\Lopende projecten\10040 Branche Monitoren\Rapportages\ANKO\"/>
    </mc:Choice>
  </mc:AlternateContent>
  <xr:revisionPtr revIDLastSave="0" documentId="13_ncr:1_{98B4D037-FDA5-4A5F-9FDA-47EE5F851B31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Alle werkn contractloon 38 upw" sheetId="8" r:id="rId1"/>
    <sheet name="Alle werkn werkelijk loon" sheetId="10" r:id="rId2"/>
    <sheet name="werkn met loonwijziging" sheetId="12" r:id="rId3"/>
    <sheet name="CAO loontabellen" sheetId="1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2" l="1"/>
  <c r="H19" i="12"/>
  <c r="D19" i="12"/>
  <c r="K19" i="12"/>
  <c r="J19" i="12"/>
  <c r="G19" i="12"/>
  <c r="F19" i="12"/>
  <c r="C19" i="12"/>
  <c r="B19" i="12"/>
  <c r="Q19" i="10"/>
  <c r="N19" i="10"/>
  <c r="K19" i="10"/>
  <c r="H19" i="10"/>
  <c r="E19" i="10"/>
  <c r="C19" i="10"/>
  <c r="B19" i="10"/>
  <c r="R17" i="10"/>
  <c r="O17" i="10"/>
  <c r="L17" i="10"/>
  <c r="I17" i="10"/>
  <c r="F17" i="10"/>
  <c r="R16" i="10"/>
  <c r="O16" i="10"/>
  <c r="L16" i="10"/>
  <c r="I16" i="10"/>
  <c r="F16" i="10"/>
  <c r="R15" i="10"/>
  <c r="O15" i="10"/>
  <c r="L15" i="10"/>
  <c r="I15" i="10"/>
  <c r="F15" i="10"/>
  <c r="R14" i="10"/>
  <c r="O14" i="10"/>
  <c r="L14" i="10"/>
  <c r="I14" i="10"/>
  <c r="F14" i="10"/>
  <c r="R13" i="10"/>
  <c r="O13" i="10"/>
  <c r="L13" i="10"/>
  <c r="I13" i="10"/>
  <c r="F13" i="10"/>
  <c r="R12" i="10"/>
  <c r="O12" i="10"/>
  <c r="L12" i="10"/>
  <c r="I12" i="10"/>
  <c r="F12" i="10"/>
  <c r="R11" i="10"/>
  <c r="O11" i="10"/>
  <c r="L11" i="10"/>
  <c r="I11" i="10"/>
  <c r="F11" i="10"/>
  <c r="R10" i="10"/>
  <c r="O10" i="10"/>
  <c r="L10" i="10"/>
  <c r="I10" i="10"/>
  <c r="F10" i="10"/>
  <c r="R9" i="10"/>
  <c r="O9" i="10"/>
  <c r="L9" i="10"/>
  <c r="I9" i="10"/>
  <c r="F9" i="10"/>
  <c r="R8" i="10"/>
  <c r="O8" i="10"/>
  <c r="L8" i="10"/>
  <c r="I8" i="10"/>
  <c r="F8" i="10"/>
  <c r="R7" i="10"/>
  <c r="O7" i="10"/>
  <c r="L7" i="10"/>
  <c r="I7" i="10"/>
  <c r="F7" i="10"/>
  <c r="R6" i="10"/>
  <c r="O6" i="10"/>
  <c r="L6" i="10"/>
  <c r="I6" i="10"/>
  <c r="F6" i="10"/>
  <c r="R5" i="10"/>
  <c r="O5" i="10"/>
  <c r="L5" i="10"/>
  <c r="I5" i="10"/>
  <c r="F5" i="10"/>
  <c r="R4" i="10"/>
  <c r="O4" i="10"/>
  <c r="L4" i="10"/>
  <c r="I4" i="10"/>
  <c r="F4" i="10"/>
  <c r="R3" i="10"/>
  <c r="O3" i="10"/>
  <c r="L3" i="10"/>
  <c r="I3" i="10"/>
  <c r="F3" i="10"/>
  <c r="R17" i="8"/>
  <c r="R16" i="8"/>
  <c r="R15" i="8"/>
  <c r="R14" i="8"/>
  <c r="R13" i="8"/>
  <c r="R12" i="8"/>
  <c r="R11" i="8"/>
  <c r="R10" i="8"/>
  <c r="R9" i="8"/>
  <c r="R8" i="8"/>
  <c r="R7" i="8"/>
  <c r="R6" i="8"/>
  <c r="R5" i="8"/>
  <c r="R4" i="8"/>
  <c r="R3" i="8"/>
  <c r="O17" i="8"/>
  <c r="O16" i="8"/>
  <c r="O15" i="8"/>
  <c r="O14" i="8"/>
  <c r="O13" i="8"/>
  <c r="O12" i="8"/>
  <c r="O11" i="8"/>
  <c r="O10" i="8"/>
  <c r="O9" i="8"/>
  <c r="O8" i="8"/>
  <c r="O7" i="8"/>
  <c r="O6" i="8"/>
  <c r="O5" i="8"/>
  <c r="O4" i="8"/>
  <c r="O3" i="8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L4" i="8"/>
  <c r="L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3" i="8"/>
  <c r="Q19" i="8"/>
  <c r="O19" i="10" l="1"/>
  <c r="R19" i="10"/>
  <c r="I19" i="10"/>
  <c r="L19" i="10"/>
  <c r="F19" i="10"/>
  <c r="F4" i="8" l="1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3" i="8"/>
  <c r="N19" i="8" l="1"/>
  <c r="R19" i="8" s="1"/>
  <c r="K19" i="8"/>
  <c r="H19" i="8"/>
  <c r="E19" i="8"/>
  <c r="C19" i="8"/>
  <c r="B19" i="8"/>
  <c r="I19" i="8" l="1"/>
  <c r="O19" i="8"/>
  <c r="L19" i="8"/>
  <c r="F19" i="8"/>
</calcChain>
</file>

<file path=xl/sharedStrings.xml><?xml version="1.0" encoding="utf-8"?>
<sst xmlns="http://schemas.openxmlformats.org/spreadsheetml/2006/main" count="162" uniqueCount="52">
  <si>
    <t>leeftijd 17 jaar, alle functiegroepen</t>
  </si>
  <si>
    <t>leeftijd 18 jaar, overige functies</t>
  </si>
  <si>
    <t>leeftijd 19 jaar, overige functies</t>
  </si>
  <si>
    <t>Leeftijd/ functiegroep</t>
  </si>
  <si>
    <t>leeftijd &gt;= 21 jaar</t>
  </si>
  <si>
    <t>uitgangssituatie</t>
  </si>
  <si>
    <t>totaal</t>
  </si>
  <si>
    <t>leeftijd 14, 15 en 16 jaar, alle functiegroepen</t>
  </si>
  <si>
    <t>leeftijd 18 jaar, 1e BBL</t>
  </si>
  <si>
    <t>leeftijd 18 jaar, 2e BBL</t>
  </si>
  <si>
    <t>leeftijd 18 jaar, 1e en 2e junior en salon/3e</t>
  </si>
  <si>
    <t>leeftijd 19 jaar, 1e BBL</t>
  </si>
  <si>
    <t>leeftijd 19 jaar, 2e BBL</t>
  </si>
  <si>
    <t>leeftijd 19 jaar, 1e en 2e junior en salon/3e</t>
  </si>
  <si>
    <t>leeftijd 20 jaar, 1e en 2e BBL</t>
  </si>
  <si>
    <t>leeftijd 20 jaar, 1e en 2e junior en salon/3e</t>
  </si>
  <si>
    <t>leeftijd 20 jaar, overige functies</t>
  </si>
  <si>
    <t>leeftijd 20 jaar, haarstylist</t>
  </si>
  <si>
    <t>Aantal werknemers per 31/3/2022 (=uitgangssituatie per 1/7/2022)</t>
  </si>
  <si>
    <t>Contractloon op basis van 38 upw 31/3/2022 (=uitgangssituatie per 1/7/2022)</t>
  </si>
  <si>
    <t>cao loonstijging per 1/7/2022 4,5%</t>
  </si>
  <si>
    <t>contractloon op basis van 38 upw</t>
  </si>
  <si>
    <t>WML stijging van 5,8% per 1/7/2025</t>
  </si>
  <si>
    <t>WML aanpassing per 1/7/2022</t>
  </si>
  <si>
    <t>WML stijging van 6,0 per 1/7/2024 en gebaseerd op 36 upw</t>
  </si>
  <si>
    <t>% verandering t.o.v. uitgangssituatie</t>
  </si>
  <si>
    <t>% verandering t.o.v. situatie 1/7/2022 na cao loonstijging</t>
  </si>
  <si>
    <t>% verandering t.o.v. 1/7/2022</t>
  </si>
  <si>
    <t>% verandering t.o.v. 1/7/2024</t>
  </si>
  <si>
    <t>Werkelijk loon 31/3/2022 (=uitgangssituatie per 1/7/2022)</t>
  </si>
  <si>
    <t>Werkelijk loon</t>
  </si>
  <si>
    <t>Contractloon op basis van 38 upw</t>
  </si>
  <si>
    <r>
      <t xml:space="preserve">Aantal werknemers </t>
    </r>
    <r>
      <rPr>
        <b/>
        <u/>
        <sz val="10"/>
        <rFont val="Calibri"/>
        <family val="2"/>
        <scheme val="minor"/>
      </rPr>
      <t>met loonwijziging</t>
    </r>
  </si>
  <si>
    <t>per 1 juli 2022 voor WML aanpassing</t>
  </si>
  <si>
    <t>j 1e bbl</t>
  </si>
  <si>
    <t>j 2e bbl</t>
  </si>
  <si>
    <t>1e jun</t>
  </si>
  <si>
    <t>2e jun</t>
  </si>
  <si>
    <t>salon/3e</t>
  </si>
  <si>
    <t>haarst</t>
  </si>
  <si>
    <t>h all</t>
  </si>
  <si>
    <t>top st</t>
  </si>
  <si>
    <t>21/0</t>
  </si>
  <si>
    <t>per 1 juli 2022 na WML aanpassing</t>
  </si>
  <si>
    <t>WML_BBL</t>
  </si>
  <si>
    <t>WML_Ov</t>
  </si>
  <si>
    <t>per 1 juli 2024 na WML aanpassing</t>
  </si>
  <si>
    <t>per 1 juli 2025 na WML aanpassing</t>
  </si>
  <si>
    <t>leeftijd</t>
  </si>
  <si>
    <t>WML stijging van 10,15% per 1/1/2023</t>
  </si>
  <si>
    <t>% verandering t.o.v. 1/1/2023</t>
  </si>
  <si>
    <t>per 1 januari 2023 na WML aanpassing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</si>
</sst>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0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8"/>
      <name val="Courie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164" fontId="4" fillId="0" borderId="0" xfId="1" applyNumberFormat="1" applyFont="1" applyAlignment="1" applyProtection="1">
      <alignment horizontal="right"/>
      <protection locked="0"/>
    </xf>
    <xf numFmtId="0" fontId="5" fillId="0" borderId="0" xfId="0" applyFont="1"/>
    <xf numFmtId="0" fontId="5" fillId="0" borderId="0" xfId="0" applyFont="1" applyAlignment="1">
      <alignment wrapText="1"/>
    </xf>
    <xf numFmtId="164" fontId="5" fillId="0" borderId="0" xfId="0" applyNumberFormat="1" applyFont="1"/>
    <xf numFmtId="165" fontId="4" fillId="0" borderId="0" xfId="1" applyNumberFormat="1" applyFont="1" applyAlignment="1" applyProtection="1">
      <alignment horizontal="right"/>
      <protection locked="0"/>
    </xf>
    <xf numFmtId="165" fontId="5" fillId="0" borderId="0" xfId="0" applyNumberFormat="1" applyFont="1"/>
    <xf numFmtId="0" fontId="2" fillId="0" borderId="0" xfId="1" applyFont="1" applyAlignment="1" applyProtection="1">
      <alignment horizontal="right" vertical="top" wrapText="1"/>
      <protection locked="0"/>
    </xf>
    <xf numFmtId="0" fontId="3" fillId="0" borderId="0" xfId="0" applyFont="1" applyAlignment="1">
      <alignment vertical="top" wrapText="1"/>
    </xf>
    <xf numFmtId="3" fontId="4" fillId="0" borderId="0" xfId="1" applyNumberFormat="1" applyFont="1" applyAlignment="1" applyProtection="1">
      <alignment horizontal="right"/>
      <protection locked="0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2" fillId="2" borderId="0" xfId="1" applyFont="1" applyFill="1" applyAlignment="1" applyProtection="1">
      <alignment horizontal="left" vertical="top" wrapText="1"/>
      <protection locked="0"/>
    </xf>
    <xf numFmtId="0" fontId="4" fillId="2" borderId="0" xfId="1" applyFont="1" applyFill="1" applyAlignment="1" applyProtection="1">
      <alignment horizontal="left" wrapText="1"/>
      <protection locked="0"/>
    </xf>
    <xf numFmtId="0" fontId="5" fillId="2" borderId="0" xfId="0" applyFont="1" applyFill="1" applyAlignment="1">
      <alignment wrapText="1"/>
    </xf>
    <xf numFmtId="0" fontId="2" fillId="3" borderId="0" xfId="1" applyFont="1" applyFill="1" applyAlignment="1" applyProtection="1">
      <alignment horizontal="right" vertical="top" wrapText="1"/>
      <protection locked="0"/>
    </xf>
    <xf numFmtId="165" fontId="2" fillId="3" borderId="0" xfId="1" applyNumberFormat="1" applyFont="1" applyFill="1" applyAlignment="1" applyProtection="1">
      <alignment horizontal="right" vertical="top" wrapText="1"/>
      <protection locked="0"/>
    </xf>
    <xf numFmtId="0" fontId="5" fillId="2" borderId="0" xfId="0" applyFont="1" applyFill="1"/>
    <xf numFmtId="4" fontId="0" fillId="0" borderId="0" xfId="0" applyNumberFormat="1"/>
    <xf numFmtId="4" fontId="0" fillId="4" borderId="0" xfId="0" applyNumberFormat="1" applyFill="1"/>
    <xf numFmtId="4" fontId="0" fillId="3" borderId="0" xfId="0" applyNumberFormat="1" applyFill="1"/>
    <xf numFmtId="4" fontId="0" fillId="5" borderId="0" xfId="0" applyNumberFormat="1" applyFill="1"/>
    <xf numFmtId="3" fontId="0" fillId="2" borderId="0" xfId="0" applyNumberFormat="1" applyFill="1"/>
    <xf numFmtId="3" fontId="0" fillId="2" borderId="0" xfId="0" applyNumberFormat="1" applyFill="1" applyAlignment="1">
      <alignment horizontal="right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workbookViewId="0">
      <selection activeCell="N19" sqref="N19"/>
    </sheetView>
  </sheetViews>
  <sheetFormatPr defaultColWidth="15.7265625" defaultRowHeight="13" x14ac:dyDescent="0.3"/>
  <cols>
    <col min="1" max="1" width="45.7265625" style="3" customWidth="1"/>
    <col min="2" max="2" width="20.453125" style="2" customWidth="1"/>
    <col min="3" max="5" width="15.7265625" style="2"/>
    <col min="6" max="6" width="19.54296875" style="6" customWidth="1"/>
    <col min="7" max="8" width="15.7265625" style="2"/>
    <col min="9" max="9" width="19.81640625" style="2" customWidth="1"/>
    <col min="10" max="10" width="15.7265625" style="2"/>
    <col min="11" max="11" width="20.54296875" style="2" customWidth="1"/>
    <col min="12" max="12" width="31.54296875" style="6" customWidth="1"/>
    <col min="13" max="13" width="15.7265625" style="2"/>
    <col min="14" max="14" width="22.26953125" style="2" customWidth="1"/>
    <col min="15" max="15" width="30.453125" style="2" customWidth="1"/>
    <col min="16" max="16" width="15.7265625" style="2"/>
    <col min="17" max="17" width="32" style="2" customWidth="1"/>
    <col min="18" max="18" width="24.54296875" style="2" customWidth="1"/>
    <col min="19" max="16384" width="15.7265625" style="2"/>
  </cols>
  <sheetData>
    <row r="1" spans="1:18" s="11" customFormat="1" ht="14.5" x14ac:dyDescent="0.35">
      <c r="A1" s="10"/>
      <c r="B1" s="24" t="s">
        <v>5</v>
      </c>
      <c r="C1" s="25"/>
      <c r="E1" s="27" t="s">
        <v>20</v>
      </c>
      <c r="F1" s="28"/>
      <c r="H1" s="24" t="s">
        <v>23</v>
      </c>
      <c r="I1" s="26"/>
      <c r="K1" s="24" t="s">
        <v>49</v>
      </c>
      <c r="L1" s="26"/>
      <c r="N1" s="24" t="s">
        <v>24</v>
      </c>
      <c r="O1" s="26"/>
      <c r="Q1" s="24" t="s">
        <v>22</v>
      </c>
      <c r="R1" s="26"/>
    </row>
    <row r="2" spans="1:18" s="8" customFormat="1" ht="65" x14ac:dyDescent="0.35">
      <c r="A2" s="12" t="s">
        <v>3</v>
      </c>
      <c r="B2" s="15" t="s">
        <v>18</v>
      </c>
      <c r="C2" s="15" t="s">
        <v>19</v>
      </c>
      <c r="D2" s="15"/>
      <c r="E2" s="15" t="s">
        <v>21</v>
      </c>
      <c r="F2" s="16" t="s">
        <v>25</v>
      </c>
      <c r="G2" s="15"/>
      <c r="H2" s="15" t="s">
        <v>21</v>
      </c>
      <c r="I2" s="16" t="s">
        <v>26</v>
      </c>
      <c r="J2" s="15"/>
      <c r="K2" s="15" t="s">
        <v>21</v>
      </c>
      <c r="L2" s="16" t="s">
        <v>27</v>
      </c>
      <c r="M2" s="15"/>
      <c r="N2" s="15" t="s">
        <v>21</v>
      </c>
      <c r="O2" s="16" t="s">
        <v>50</v>
      </c>
      <c r="P2" s="15"/>
      <c r="Q2" s="15" t="s">
        <v>21</v>
      </c>
      <c r="R2" s="16" t="s">
        <v>28</v>
      </c>
    </row>
    <row r="3" spans="1:18" x14ac:dyDescent="0.3">
      <c r="A3" s="13" t="s">
        <v>7</v>
      </c>
      <c r="B3" s="1">
        <v>142</v>
      </c>
      <c r="C3" s="1">
        <v>85819</v>
      </c>
      <c r="D3" s="1"/>
      <c r="E3" s="1">
        <v>89681</v>
      </c>
      <c r="F3" s="5">
        <f>100*(E3/C3-1)</f>
        <v>4.5001689602535588</v>
      </c>
      <c r="G3" s="1"/>
      <c r="H3" s="1">
        <v>89681</v>
      </c>
      <c r="I3" s="5">
        <f>100*(H3/E3-1)</f>
        <v>0</v>
      </c>
      <c r="J3" s="1"/>
      <c r="K3" s="1">
        <v>92001</v>
      </c>
      <c r="L3" s="5">
        <f>100*(K3/H3-1)</f>
        <v>2.5869470679408035</v>
      </c>
      <c r="M3" s="1"/>
      <c r="N3" s="1">
        <v>96721</v>
      </c>
      <c r="O3" s="5">
        <f>100*(N3/K3-1)</f>
        <v>5.1303790176193687</v>
      </c>
      <c r="P3" s="1"/>
      <c r="Q3" s="1">
        <v>99379</v>
      </c>
      <c r="R3" s="5">
        <f>100*(Q3/N3-1)</f>
        <v>2.7481105447627607</v>
      </c>
    </row>
    <row r="4" spans="1:18" x14ac:dyDescent="0.3">
      <c r="A4" s="13" t="s">
        <v>0</v>
      </c>
      <c r="B4" s="1">
        <v>347</v>
      </c>
      <c r="C4" s="1">
        <v>246565</v>
      </c>
      <c r="D4" s="1"/>
      <c r="E4" s="1">
        <v>257660</v>
      </c>
      <c r="F4" s="5">
        <f t="shared" ref="F4:F19" si="0">100*(E4/C4-1)</f>
        <v>4.4998276316589925</v>
      </c>
      <c r="G4" s="1"/>
      <c r="H4" s="1">
        <v>257660</v>
      </c>
      <c r="I4" s="5">
        <f t="shared" ref="I4:I19" si="1">100*(H4/E4-1)</f>
        <v>0</v>
      </c>
      <c r="J4" s="1"/>
      <c r="K4" s="1">
        <v>263386</v>
      </c>
      <c r="L4" s="5">
        <f t="shared" ref="L4:L19" si="2">100*(K4/H4-1)</f>
        <v>2.2223084685244032</v>
      </c>
      <c r="M4" s="1"/>
      <c r="N4" s="1">
        <v>278647</v>
      </c>
      <c r="O4" s="5">
        <f t="shared" ref="O4:O19" si="3">100*(N4/K4-1)</f>
        <v>5.7941576241713699</v>
      </c>
      <c r="P4" s="1"/>
      <c r="Q4" s="1">
        <v>287570</v>
      </c>
      <c r="R4" s="5">
        <f t="shared" ref="R4:R19" si="4">100*(Q4/N4-1)</f>
        <v>3.2022594896051304</v>
      </c>
    </row>
    <row r="5" spans="1:18" x14ac:dyDescent="0.3">
      <c r="A5" s="13" t="s">
        <v>8</v>
      </c>
      <c r="B5" s="1">
        <v>240</v>
      </c>
      <c r="C5" s="1">
        <v>177256</v>
      </c>
      <c r="D5" s="1"/>
      <c r="E5" s="1">
        <v>185233</v>
      </c>
      <c r="F5" s="5">
        <f t="shared" si="0"/>
        <v>4.5002707947826792</v>
      </c>
      <c r="G5" s="1"/>
      <c r="H5" s="1">
        <v>185233</v>
      </c>
      <c r="I5" s="5">
        <f t="shared" si="1"/>
        <v>0</v>
      </c>
      <c r="J5" s="1"/>
      <c r="K5" s="1">
        <v>190573</v>
      </c>
      <c r="L5" s="5">
        <f t="shared" si="2"/>
        <v>2.8828556466720334</v>
      </c>
      <c r="M5" s="1"/>
      <c r="N5" s="1">
        <v>203210</v>
      </c>
      <c r="O5" s="5">
        <f t="shared" si="3"/>
        <v>6.6310547664149677</v>
      </c>
      <c r="P5" s="1"/>
      <c r="Q5" s="1">
        <v>210053</v>
      </c>
      <c r="R5" s="5">
        <f t="shared" si="4"/>
        <v>3.3674523891540797</v>
      </c>
    </row>
    <row r="6" spans="1:18" x14ac:dyDescent="0.3">
      <c r="A6" s="13" t="s">
        <v>9</v>
      </c>
      <c r="B6" s="1">
        <v>82</v>
      </c>
      <c r="C6" s="1">
        <v>68022</v>
      </c>
      <c r="D6" s="1"/>
      <c r="E6" s="1">
        <v>71083</v>
      </c>
      <c r="F6" s="5">
        <f t="shared" si="0"/>
        <v>4.5000147011261094</v>
      </c>
      <c r="G6" s="1"/>
      <c r="H6" s="1">
        <v>71083</v>
      </c>
      <c r="I6" s="5">
        <f t="shared" si="1"/>
        <v>0</v>
      </c>
      <c r="J6" s="1"/>
      <c r="K6" s="1">
        <v>72069</v>
      </c>
      <c r="L6" s="5">
        <f t="shared" si="2"/>
        <v>1.387110842254824</v>
      </c>
      <c r="M6" s="1"/>
      <c r="N6" s="1">
        <v>80534</v>
      </c>
      <c r="O6" s="5">
        <f t="shared" si="3"/>
        <v>11.745688159957822</v>
      </c>
      <c r="P6" s="1"/>
      <c r="Q6" s="1">
        <v>85205</v>
      </c>
      <c r="R6" s="5">
        <f t="shared" si="4"/>
        <v>5.8000347679241004</v>
      </c>
    </row>
    <row r="7" spans="1:18" x14ac:dyDescent="0.3">
      <c r="A7" s="13" t="s">
        <v>10</v>
      </c>
      <c r="B7" s="1">
        <v>176</v>
      </c>
      <c r="C7" s="1">
        <v>154510</v>
      </c>
      <c r="D7" s="1"/>
      <c r="E7" s="1">
        <v>161463</v>
      </c>
      <c r="F7" s="5">
        <f t="shared" si="0"/>
        <v>4.500032360365025</v>
      </c>
      <c r="G7" s="1"/>
      <c r="H7" s="1">
        <v>161463</v>
      </c>
      <c r="I7" s="5">
        <f t="shared" si="1"/>
        <v>0</v>
      </c>
      <c r="J7" s="1"/>
      <c r="K7" s="1">
        <v>171372</v>
      </c>
      <c r="L7" s="5">
        <f t="shared" si="2"/>
        <v>6.1370097173965465</v>
      </c>
      <c r="M7" s="1"/>
      <c r="N7" s="1">
        <v>190665</v>
      </c>
      <c r="O7" s="5">
        <f t="shared" si="3"/>
        <v>11.257965128492398</v>
      </c>
      <c r="P7" s="1"/>
      <c r="Q7" s="1">
        <v>201708</v>
      </c>
      <c r="R7" s="5">
        <f t="shared" si="4"/>
        <v>5.7918338447014328</v>
      </c>
    </row>
    <row r="8" spans="1:18" x14ac:dyDescent="0.3">
      <c r="A8" s="13" t="s">
        <v>1</v>
      </c>
      <c r="B8" s="1">
        <v>47</v>
      </c>
      <c r="C8" s="1">
        <v>59981</v>
      </c>
      <c r="D8" s="1"/>
      <c r="E8" s="1">
        <v>62680</v>
      </c>
      <c r="F8" s="5">
        <f t="shared" si="0"/>
        <v>4.4997582567813055</v>
      </c>
      <c r="G8" s="1"/>
      <c r="H8" s="1">
        <v>62680</v>
      </c>
      <c r="I8" s="5">
        <f t="shared" si="1"/>
        <v>0</v>
      </c>
      <c r="J8" s="1"/>
      <c r="K8" s="1">
        <v>62680</v>
      </c>
      <c r="L8" s="5">
        <f t="shared" si="2"/>
        <v>0</v>
      </c>
      <c r="M8" s="1"/>
      <c r="N8" s="1">
        <v>62680</v>
      </c>
      <c r="O8" s="5">
        <f t="shared" si="3"/>
        <v>0</v>
      </c>
      <c r="P8" s="1"/>
      <c r="Q8" s="1">
        <v>63375</v>
      </c>
      <c r="R8" s="5">
        <f t="shared" si="4"/>
        <v>1.108806636885773</v>
      </c>
    </row>
    <row r="9" spans="1:18" x14ac:dyDescent="0.3">
      <c r="A9" s="13" t="s">
        <v>11</v>
      </c>
      <c r="B9" s="1">
        <v>217</v>
      </c>
      <c r="C9" s="1">
        <v>183481</v>
      </c>
      <c r="D9" s="1"/>
      <c r="E9" s="1">
        <v>191738</v>
      </c>
      <c r="F9" s="5">
        <f t="shared" si="0"/>
        <v>4.5001934805238619</v>
      </c>
      <c r="G9" s="1"/>
      <c r="H9" s="1">
        <v>191738</v>
      </c>
      <c r="I9" s="5">
        <f t="shared" si="1"/>
        <v>0</v>
      </c>
      <c r="J9" s="1"/>
      <c r="K9" s="1">
        <v>194572</v>
      </c>
      <c r="L9" s="5">
        <f t="shared" si="2"/>
        <v>1.4780586007990149</v>
      </c>
      <c r="M9" s="1"/>
      <c r="N9" s="1">
        <v>200821</v>
      </c>
      <c r="O9" s="5">
        <f t="shared" si="3"/>
        <v>3.2116645766091745</v>
      </c>
      <c r="P9" s="1"/>
      <c r="Q9" s="1">
        <v>204205</v>
      </c>
      <c r="R9" s="5">
        <f t="shared" si="4"/>
        <v>1.6850827353712905</v>
      </c>
    </row>
    <row r="10" spans="1:18" x14ac:dyDescent="0.3">
      <c r="A10" s="13" t="s">
        <v>12</v>
      </c>
      <c r="B10" s="1">
        <v>160</v>
      </c>
      <c r="C10" s="1">
        <v>160111</v>
      </c>
      <c r="D10" s="1"/>
      <c r="E10" s="1">
        <v>167316</v>
      </c>
      <c r="F10" s="5">
        <f t="shared" si="0"/>
        <v>4.5000031228335402</v>
      </c>
      <c r="G10" s="1"/>
      <c r="H10" s="1">
        <v>167316</v>
      </c>
      <c r="I10" s="5">
        <f t="shared" si="1"/>
        <v>0</v>
      </c>
      <c r="J10" s="1"/>
      <c r="K10" s="1">
        <v>168784</v>
      </c>
      <c r="L10" s="5">
        <f t="shared" si="2"/>
        <v>0.87738172081570642</v>
      </c>
      <c r="M10" s="1"/>
      <c r="N10" s="1">
        <v>181983</v>
      </c>
      <c r="O10" s="5">
        <f t="shared" si="3"/>
        <v>7.8200540335576774</v>
      </c>
      <c r="P10" s="1"/>
      <c r="Q10" s="1">
        <v>192538</v>
      </c>
      <c r="R10" s="5">
        <f t="shared" si="4"/>
        <v>5.7999923069737225</v>
      </c>
    </row>
    <row r="11" spans="1:18" x14ac:dyDescent="0.3">
      <c r="A11" s="13" t="s">
        <v>13</v>
      </c>
      <c r="B11" s="1">
        <v>174</v>
      </c>
      <c r="C11" s="1">
        <v>184952</v>
      </c>
      <c r="D11" s="1"/>
      <c r="E11" s="1">
        <v>193275</v>
      </c>
      <c r="F11" s="5">
        <f t="shared" si="0"/>
        <v>4.5000865089320552</v>
      </c>
      <c r="G11" s="1"/>
      <c r="H11" s="1">
        <v>193275</v>
      </c>
      <c r="I11" s="5">
        <f t="shared" si="1"/>
        <v>0</v>
      </c>
      <c r="J11" s="1"/>
      <c r="K11" s="1">
        <v>203555</v>
      </c>
      <c r="L11" s="5">
        <f t="shared" si="2"/>
        <v>5.3188462035959061</v>
      </c>
      <c r="M11" s="1"/>
      <c r="N11" s="1">
        <v>225786</v>
      </c>
      <c r="O11" s="5">
        <f t="shared" si="3"/>
        <v>10.921372601999458</v>
      </c>
      <c r="P11" s="1"/>
      <c r="Q11" s="1">
        <v>238882</v>
      </c>
      <c r="R11" s="5">
        <f t="shared" si="4"/>
        <v>5.8001824736697571</v>
      </c>
    </row>
    <row r="12" spans="1:18" x14ac:dyDescent="0.3">
      <c r="A12" s="13" t="s">
        <v>2</v>
      </c>
      <c r="B12" s="1">
        <v>147</v>
      </c>
      <c r="C12" s="1">
        <v>196787</v>
      </c>
      <c r="D12" s="1"/>
      <c r="E12" s="1">
        <v>205643</v>
      </c>
      <c r="F12" s="5">
        <f t="shared" si="0"/>
        <v>4.5002972757346882</v>
      </c>
      <c r="G12" s="1"/>
      <c r="H12" s="1">
        <v>205643</v>
      </c>
      <c r="I12" s="5">
        <f t="shared" si="1"/>
        <v>0</v>
      </c>
      <c r="J12" s="1"/>
      <c r="K12" s="1">
        <v>205643</v>
      </c>
      <c r="L12" s="5">
        <f t="shared" si="2"/>
        <v>0</v>
      </c>
      <c r="M12" s="1"/>
      <c r="N12" s="1">
        <v>207588</v>
      </c>
      <c r="O12" s="5">
        <f t="shared" si="3"/>
        <v>0.94581386188685723</v>
      </c>
      <c r="P12" s="1"/>
      <c r="Q12" s="1">
        <v>215092</v>
      </c>
      <c r="R12" s="5">
        <f t="shared" si="4"/>
        <v>3.6148524962907214</v>
      </c>
    </row>
    <row r="13" spans="1:18" x14ac:dyDescent="0.3">
      <c r="A13" s="13" t="s">
        <v>14</v>
      </c>
      <c r="B13" s="1">
        <v>319</v>
      </c>
      <c r="C13" s="1">
        <v>373264</v>
      </c>
      <c r="D13" s="1"/>
      <c r="E13" s="1">
        <v>390061</v>
      </c>
      <c r="F13" s="5">
        <f t="shared" si="0"/>
        <v>4.5000321488276374</v>
      </c>
      <c r="G13" s="1"/>
      <c r="H13" s="1">
        <v>390061</v>
      </c>
      <c r="I13" s="5">
        <f t="shared" si="1"/>
        <v>0</v>
      </c>
      <c r="J13" s="1"/>
      <c r="K13" s="1">
        <v>390848</v>
      </c>
      <c r="L13" s="5">
        <f t="shared" si="2"/>
        <v>0.20176331394319291</v>
      </c>
      <c r="M13" s="1"/>
      <c r="N13" s="1">
        <v>401278</v>
      </c>
      <c r="O13" s="5">
        <f t="shared" si="3"/>
        <v>2.6685565744227979</v>
      </c>
      <c r="P13" s="1"/>
      <c r="Q13" s="1">
        <v>412381</v>
      </c>
      <c r="R13" s="5">
        <f t="shared" si="4"/>
        <v>2.7669097234336304</v>
      </c>
    </row>
    <row r="14" spans="1:18" x14ac:dyDescent="0.3">
      <c r="A14" s="13" t="s">
        <v>15</v>
      </c>
      <c r="B14" s="1">
        <v>128</v>
      </c>
      <c r="C14" s="1">
        <v>176772</v>
      </c>
      <c r="D14" s="1"/>
      <c r="E14" s="1">
        <v>184727</v>
      </c>
      <c r="F14" s="5">
        <f t="shared" si="0"/>
        <v>4.5001470821170786</v>
      </c>
      <c r="G14" s="1"/>
      <c r="H14" s="1">
        <v>184727</v>
      </c>
      <c r="I14" s="5">
        <f t="shared" si="1"/>
        <v>0</v>
      </c>
      <c r="J14" s="1"/>
      <c r="K14" s="1">
        <v>197622</v>
      </c>
      <c r="L14" s="5">
        <f t="shared" si="2"/>
        <v>6.9805713295836513</v>
      </c>
      <c r="M14" s="1"/>
      <c r="N14" s="1">
        <v>221326</v>
      </c>
      <c r="O14" s="5">
        <f t="shared" si="3"/>
        <v>11.994615984050361</v>
      </c>
      <c r="P14" s="1"/>
      <c r="Q14" s="1">
        <v>234163</v>
      </c>
      <c r="R14" s="5">
        <f t="shared" si="4"/>
        <v>5.8000415676423112</v>
      </c>
    </row>
    <row r="15" spans="1:18" x14ac:dyDescent="0.3">
      <c r="A15" s="13" t="s">
        <v>17</v>
      </c>
      <c r="B15" s="1">
        <v>183</v>
      </c>
      <c r="C15" s="1">
        <v>258393</v>
      </c>
      <c r="D15" s="1"/>
      <c r="E15" s="1">
        <v>270021</v>
      </c>
      <c r="F15" s="5">
        <f t="shared" si="0"/>
        <v>4.5001219073272036</v>
      </c>
      <c r="G15" s="1"/>
      <c r="H15" s="1">
        <v>270021</v>
      </c>
      <c r="I15" s="5">
        <f t="shared" si="1"/>
        <v>0</v>
      </c>
      <c r="J15" s="1"/>
      <c r="K15" s="1">
        <v>283357</v>
      </c>
      <c r="L15" s="5">
        <f t="shared" si="2"/>
        <v>4.9388751245273532</v>
      </c>
      <c r="M15" s="1"/>
      <c r="N15" s="1">
        <v>317344</v>
      </c>
      <c r="O15" s="5">
        <f t="shared" si="3"/>
        <v>11.994409878704261</v>
      </c>
      <c r="P15" s="1"/>
      <c r="Q15" s="1">
        <v>335750</v>
      </c>
      <c r="R15" s="5">
        <f t="shared" si="4"/>
        <v>5.8000151255420018</v>
      </c>
    </row>
    <row r="16" spans="1:18" x14ac:dyDescent="0.3">
      <c r="A16" s="13" t="s">
        <v>16</v>
      </c>
      <c r="B16" s="1">
        <v>126</v>
      </c>
      <c r="C16" s="1">
        <v>219904</v>
      </c>
      <c r="D16" s="1"/>
      <c r="E16" s="1">
        <v>229799</v>
      </c>
      <c r="F16" s="5">
        <f t="shared" si="0"/>
        <v>4.4996907741559955</v>
      </c>
      <c r="G16" s="1"/>
      <c r="H16" s="1">
        <v>229799</v>
      </c>
      <c r="I16" s="5">
        <f t="shared" si="1"/>
        <v>0</v>
      </c>
      <c r="J16" s="1"/>
      <c r="K16" s="1">
        <v>230604</v>
      </c>
      <c r="L16" s="5">
        <f t="shared" si="2"/>
        <v>0.35030613710242964</v>
      </c>
      <c r="M16" s="1"/>
      <c r="N16" s="1">
        <v>243741</v>
      </c>
      <c r="O16" s="5">
        <f t="shared" si="3"/>
        <v>5.6967788936878705</v>
      </c>
      <c r="P16" s="1"/>
      <c r="Q16" s="1">
        <v>252718</v>
      </c>
      <c r="R16" s="5">
        <f t="shared" si="4"/>
        <v>3.6830077828514662</v>
      </c>
    </row>
    <row r="17" spans="1:18" x14ac:dyDescent="0.3">
      <c r="A17" s="13" t="s">
        <v>4</v>
      </c>
      <c r="B17" s="1">
        <v>17916</v>
      </c>
      <c r="C17" s="1">
        <v>39239652</v>
      </c>
      <c r="D17" s="1"/>
      <c r="E17" s="1">
        <v>41005437</v>
      </c>
      <c r="F17" s="5">
        <f t="shared" si="0"/>
        <v>4.50000168197211</v>
      </c>
      <c r="G17" s="1"/>
      <c r="H17" s="1">
        <v>41005437</v>
      </c>
      <c r="I17" s="5">
        <f t="shared" si="1"/>
        <v>0</v>
      </c>
      <c r="J17" s="1"/>
      <c r="K17" s="1">
        <v>41206322</v>
      </c>
      <c r="L17" s="5">
        <f t="shared" si="2"/>
        <v>0.4898984493202585</v>
      </c>
      <c r="M17" s="1"/>
      <c r="N17" s="1">
        <v>41884421</v>
      </c>
      <c r="O17" s="5">
        <f t="shared" si="3"/>
        <v>1.6456188446035025</v>
      </c>
      <c r="P17" s="1"/>
      <c r="Q17" s="1">
        <v>42921339</v>
      </c>
      <c r="R17" s="5">
        <f t="shared" si="4"/>
        <v>2.4756651166313093</v>
      </c>
    </row>
    <row r="18" spans="1:18" x14ac:dyDescent="0.3">
      <c r="A18" s="13"/>
      <c r="B18" s="1"/>
      <c r="C18" s="1"/>
      <c r="D18" s="1"/>
      <c r="E18" s="1"/>
      <c r="F18" s="5"/>
      <c r="G18" s="1"/>
      <c r="H18" s="1"/>
      <c r="I18" s="5"/>
      <c r="J18" s="1"/>
      <c r="K18" s="9"/>
      <c r="L18" s="5"/>
      <c r="M18" s="1"/>
      <c r="N18" s="1"/>
      <c r="O18" s="5"/>
      <c r="P18" s="1"/>
      <c r="Q18" s="1"/>
      <c r="R18" s="5"/>
    </row>
    <row r="19" spans="1:18" x14ac:dyDescent="0.3">
      <c r="A19" s="14" t="s">
        <v>6</v>
      </c>
      <c r="B19" s="4">
        <f>SUM(B3:B17)</f>
        <v>20404</v>
      </c>
      <c r="C19" s="4">
        <f>SUM(C3:C17)</f>
        <v>41785469</v>
      </c>
      <c r="D19" s="4"/>
      <c r="E19" s="4">
        <f>SUM(E3:E17)</f>
        <v>43665817</v>
      </c>
      <c r="F19" s="5">
        <f t="shared" si="0"/>
        <v>4.5000045350693574</v>
      </c>
      <c r="G19" s="4"/>
      <c r="H19" s="4">
        <f>SUM(H3:H17)</f>
        <v>43665817</v>
      </c>
      <c r="I19" s="5">
        <f t="shared" si="1"/>
        <v>0</v>
      </c>
      <c r="J19" s="4"/>
      <c r="K19" s="4">
        <f>SUM(K3:K17)</f>
        <v>43933388</v>
      </c>
      <c r="L19" s="5">
        <f t="shared" si="2"/>
        <v>0.61276993855399198</v>
      </c>
      <c r="M19" s="4"/>
      <c r="N19" s="4">
        <f>SUM(N3:N17)</f>
        <v>44796745</v>
      </c>
      <c r="O19" s="5">
        <f t="shared" si="3"/>
        <v>1.9651500585386117</v>
      </c>
      <c r="P19" s="4"/>
      <c r="Q19" s="4">
        <f>SUM(Q3:Q17)</f>
        <v>45954358</v>
      </c>
      <c r="R19" s="5">
        <f t="shared" si="4"/>
        <v>2.5841453435958339</v>
      </c>
    </row>
  </sheetData>
  <mergeCells count="6">
    <mergeCell ref="B1:C1"/>
    <mergeCell ref="Q1:R1"/>
    <mergeCell ref="E1:F1"/>
    <mergeCell ref="H1:I1"/>
    <mergeCell ref="K1:L1"/>
    <mergeCell ref="N1:O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9"/>
  <sheetViews>
    <sheetView workbookViewId="0">
      <selection activeCell="B3" sqref="B3:R19"/>
    </sheetView>
  </sheetViews>
  <sheetFormatPr defaultColWidth="15.7265625" defaultRowHeight="13" x14ac:dyDescent="0.3"/>
  <cols>
    <col min="1" max="1" width="45.7265625" style="3" customWidth="1"/>
    <col min="2" max="2" width="20.453125" style="2" customWidth="1"/>
    <col min="3" max="5" width="15.7265625" style="2"/>
    <col min="6" max="6" width="18.7265625" style="6" customWidth="1"/>
    <col min="7" max="8" width="15.7265625" style="2"/>
    <col min="9" max="9" width="19.7265625" style="2" customWidth="1"/>
    <col min="10" max="11" width="15.7265625" style="2"/>
    <col min="12" max="12" width="18.81640625" style="6" customWidth="1"/>
    <col min="13" max="14" width="15.7265625" style="2"/>
    <col min="15" max="15" width="21.26953125" style="2" customWidth="1"/>
    <col min="16" max="16384" width="15.7265625" style="2"/>
  </cols>
  <sheetData>
    <row r="1" spans="1:20" s="11" customFormat="1" ht="14.5" x14ac:dyDescent="0.35">
      <c r="A1" s="10"/>
      <c r="B1" s="24" t="s">
        <v>5</v>
      </c>
      <c r="C1" s="25"/>
      <c r="E1" s="27" t="s">
        <v>20</v>
      </c>
      <c r="F1" s="28"/>
      <c r="H1" s="24" t="s">
        <v>23</v>
      </c>
      <c r="I1" s="26"/>
      <c r="K1" s="24" t="s">
        <v>49</v>
      </c>
      <c r="L1" s="26"/>
      <c r="N1" s="24" t="s">
        <v>24</v>
      </c>
      <c r="O1" s="26"/>
      <c r="Q1" s="24" t="s">
        <v>22</v>
      </c>
      <c r="R1" s="26"/>
    </row>
    <row r="2" spans="1:20" s="8" customFormat="1" ht="52" x14ac:dyDescent="0.35">
      <c r="A2" s="12" t="s">
        <v>3</v>
      </c>
      <c r="B2" s="15" t="s">
        <v>18</v>
      </c>
      <c r="C2" s="15" t="s">
        <v>29</v>
      </c>
      <c r="D2" s="15"/>
      <c r="E2" s="15" t="s">
        <v>30</v>
      </c>
      <c r="F2" s="16" t="s">
        <v>25</v>
      </c>
      <c r="G2" s="15"/>
      <c r="H2" s="15" t="s">
        <v>30</v>
      </c>
      <c r="I2" s="16" t="s">
        <v>26</v>
      </c>
      <c r="J2" s="15"/>
      <c r="K2" s="15" t="s">
        <v>30</v>
      </c>
      <c r="L2" s="16" t="s">
        <v>27</v>
      </c>
      <c r="M2" s="15"/>
      <c r="N2" s="15" t="s">
        <v>30</v>
      </c>
      <c r="O2" s="16" t="s">
        <v>50</v>
      </c>
      <c r="P2" s="15"/>
      <c r="Q2" s="15" t="s">
        <v>30</v>
      </c>
      <c r="R2" s="16" t="s">
        <v>28</v>
      </c>
      <c r="S2" s="7"/>
      <c r="T2" s="7"/>
    </row>
    <row r="3" spans="1:20" x14ac:dyDescent="0.3">
      <c r="A3" s="13" t="s">
        <v>7</v>
      </c>
      <c r="B3" s="1">
        <v>142</v>
      </c>
      <c r="C3" s="1">
        <v>38145</v>
      </c>
      <c r="D3" s="1"/>
      <c r="E3" s="1">
        <v>39862</v>
      </c>
      <c r="F3" s="5">
        <f>100*(E3/C3-1)</f>
        <v>4.5012452483942811</v>
      </c>
      <c r="G3" s="1"/>
      <c r="H3" s="1">
        <v>39862</v>
      </c>
      <c r="I3" s="5">
        <f>100*(H3/E3-1)</f>
        <v>0</v>
      </c>
      <c r="J3" s="1"/>
      <c r="K3" s="1">
        <v>41073</v>
      </c>
      <c r="L3" s="5">
        <f>100*(K3/H3-1)</f>
        <v>3.0379810345692704</v>
      </c>
      <c r="M3" s="1"/>
      <c r="N3" s="1">
        <v>43542</v>
      </c>
      <c r="O3" s="5">
        <f>100*(N3/K3-1)</f>
        <v>6.011248265283764</v>
      </c>
      <c r="P3" s="1"/>
      <c r="Q3" s="1">
        <v>44916</v>
      </c>
      <c r="R3" s="5">
        <f>100*(Q3/N3-1)</f>
        <v>3.1555739286206475</v>
      </c>
      <c r="S3" s="1"/>
      <c r="T3" s="1"/>
    </row>
    <row r="4" spans="1:20" x14ac:dyDescent="0.3">
      <c r="A4" s="13" t="s">
        <v>0</v>
      </c>
      <c r="B4" s="1">
        <v>347</v>
      </c>
      <c r="C4" s="1">
        <v>138406</v>
      </c>
      <c r="D4" s="1"/>
      <c r="E4" s="1">
        <v>144634</v>
      </c>
      <c r="F4" s="5">
        <f t="shared" ref="F4:F19" si="0">100*(E4/C4-1)</f>
        <v>4.4998049217519487</v>
      </c>
      <c r="G4" s="1"/>
      <c r="H4" s="1">
        <v>144634</v>
      </c>
      <c r="I4" s="5">
        <f t="shared" ref="I4:I19" si="1">100*(H4/E4-1)</f>
        <v>0</v>
      </c>
      <c r="J4" s="1"/>
      <c r="K4" s="1">
        <v>148035</v>
      </c>
      <c r="L4" s="5">
        <f t="shared" ref="L4:L19" si="2">100*(K4/H4-1)</f>
        <v>2.3514526321611884</v>
      </c>
      <c r="M4" s="1"/>
      <c r="N4" s="1">
        <v>157236</v>
      </c>
      <c r="O4" s="5">
        <f t="shared" ref="O4:O19" si="3">100*(N4/K4-1)</f>
        <v>6.2154220285743245</v>
      </c>
      <c r="P4" s="1"/>
      <c r="Q4" s="1">
        <v>162545</v>
      </c>
      <c r="R4" s="5">
        <f t="shared" ref="R4:R19" si="4">100*(Q4/N4-1)</f>
        <v>3.3764532295402994</v>
      </c>
      <c r="S4" s="1"/>
      <c r="T4" s="1"/>
    </row>
    <row r="5" spans="1:20" x14ac:dyDescent="0.3">
      <c r="A5" s="13" t="s">
        <v>8</v>
      </c>
      <c r="B5" s="1">
        <v>240</v>
      </c>
      <c r="C5" s="1">
        <v>114631</v>
      </c>
      <c r="D5" s="1"/>
      <c r="E5" s="1">
        <v>119789</v>
      </c>
      <c r="F5" s="5">
        <f t="shared" si="0"/>
        <v>4.4996554160741775</v>
      </c>
      <c r="G5" s="1"/>
      <c r="H5" s="1">
        <v>119789</v>
      </c>
      <c r="I5" s="5">
        <f t="shared" si="1"/>
        <v>0</v>
      </c>
      <c r="J5" s="1"/>
      <c r="K5" s="1">
        <v>123225</v>
      </c>
      <c r="L5" s="5">
        <f t="shared" si="2"/>
        <v>2.8683768960422018</v>
      </c>
      <c r="M5" s="1"/>
      <c r="N5" s="1">
        <v>131278</v>
      </c>
      <c r="O5" s="5">
        <f t="shared" si="3"/>
        <v>6.5351998376952825</v>
      </c>
      <c r="P5" s="1"/>
      <c r="Q5" s="1">
        <v>135639</v>
      </c>
      <c r="R5" s="5">
        <f t="shared" si="4"/>
        <v>3.3219579822971079</v>
      </c>
      <c r="S5" s="1"/>
      <c r="T5" s="1"/>
    </row>
    <row r="6" spans="1:20" x14ac:dyDescent="0.3">
      <c r="A6" s="13" t="s">
        <v>9</v>
      </c>
      <c r="B6" s="1">
        <v>82</v>
      </c>
      <c r="C6" s="1">
        <v>47656</v>
      </c>
      <c r="D6" s="1"/>
      <c r="E6" s="1">
        <v>49800</v>
      </c>
      <c r="F6" s="5">
        <f t="shared" si="0"/>
        <v>4.4989088467349392</v>
      </c>
      <c r="G6" s="1"/>
      <c r="H6" s="1">
        <v>49800</v>
      </c>
      <c r="I6" s="5">
        <f t="shared" si="1"/>
        <v>0</v>
      </c>
      <c r="J6" s="1"/>
      <c r="K6" s="1">
        <v>50494</v>
      </c>
      <c r="L6" s="5">
        <f t="shared" si="2"/>
        <v>1.3935742971887599</v>
      </c>
      <c r="M6" s="1"/>
      <c r="N6" s="1">
        <v>56428</v>
      </c>
      <c r="O6" s="5">
        <f t="shared" si="3"/>
        <v>11.751891313819463</v>
      </c>
      <c r="P6" s="1"/>
      <c r="Q6" s="1">
        <v>59701</v>
      </c>
      <c r="R6" s="5">
        <f t="shared" si="4"/>
        <v>5.8003119018926741</v>
      </c>
      <c r="S6" s="1"/>
      <c r="T6" s="1"/>
    </row>
    <row r="7" spans="1:20" x14ac:dyDescent="0.3">
      <c r="A7" s="13" t="s">
        <v>10</v>
      </c>
      <c r="B7" s="1">
        <v>176</v>
      </c>
      <c r="C7" s="1">
        <v>97938</v>
      </c>
      <c r="D7" s="1"/>
      <c r="E7" s="1">
        <v>102345</v>
      </c>
      <c r="F7" s="5">
        <f t="shared" si="0"/>
        <v>4.4997855786313767</v>
      </c>
      <c r="G7" s="1"/>
      <c r="H7" s="1">
        <v>102345</v>
      </c>
      <c r="I7" s="5">
        <f t="shared" si="1"/>
        <v>0</v>
      </c>
      <c r="J7" s="1"/>
      <c r="K7" s="1">
        <v>108678</v>
      </c>
      <c r="L7" s="5">
        <f t="shared" si="2"/>
        <v>6.1878938883189294</v>
      </c>
      <c r="M7" s="1"/>
      <c r="N7" s="1">
        <v>120920</v>
      </c>
      <c r="O7" s="5">
        <f t="shared" si="3"/>
        <v>11.264469349822415</v>
      </c>
      <c r="P7" s="1"/>
      <c r="Q7" s="1">
        <v>127928</v>
      </c>
      <c r="R7" s="5">
        <f t="shared" si="4"/>
        <v>5.7955673172345401</v>
      </c>
      <c r="S7" s="1"/>
      <c r="T7" s="1"/>
    </row>
    <row r="8" spans="1:20" x14ac:dyDescent="0.3">
      <c r="A8" s="13" t="s">
        <v>1</v>
      </c>
      <c r="B8" s="1">
        <v>47</v>
      </c>
      <c r="C8" s="1">
        <v>36270</v>
      </c>
      <c r="D8" s="1"/>
      <c r="E8" s="1">
        <v>37902</v>
      </c>
      <c r="F8" s="5">
        <f t="shared" si="0"/>
        <v>4.499586435070313</v>
      </c>
      <c r="G8" s="1"/>
      <c r="H8" s="1">
        <v>37902</v>
      </c>
      <c r="I8" s="5">
        <f t="shared" si="1"/>
        <v>0</v>
      </c>
      <c r="J8" s="1"/>
      <c r="K8" s="1">
        <v>37902</v>
      </c>
      <c r="L8" s="5">
        <f t="shared" si="2"/>
        <v>0</v>
      </c>
      <c r="M8" s="1"/>
      <c r="N8" s="1">
        <v>37902</v>
      </c>
      <c r="O8" s="5">
        <f t="shared" si="3"/>
        <v>0</v>
      </c>
      <c r="P8" s="1"/>
      <c r="Q8" s="1">
        <v>38441</v>
      </c>
      <c r="R8" s="5">
        <f t="shared" si="4"/>
        <v>1.4220885441401432</v>
      </c>
      <c r="S8" s="1"/>
      <c r="T8" s="1"/>
    </row>
    <row r="9" spans="1:20" x14ac:dyDescent="0.3">
      <c r="A9" s="13" t="s">
        <v>11</v>
      </c>
      <c r="B9" s="1">
        <v>217</v>
      </c>
      <c r="C9" s="1">
        <v>123818</v>
      </c>
      <c r="D9" s="1"/>
      <c r="E9" s="1">
        <v>129390</v>
      </c>
      <c r="F9" s="5">
        <f t="shared" si="0"/>
        <v>4.5001534510329622</v>
      </c>
      <c r="G9" s="1"/>
      <c r="H9" s="1">
        <v>129390</v>
      </c>
      <c r="I9" s="5">
        <f t="shared" si="1"/>
        <v>0</v>
      </c>
      <c r="J9" s="1"/>
      <c r="K9" s="1">
        <v>131344</v>
      </c>
      <c r="L9" s="5">
        <f t="shared" si="2"/>
        <v>1.5101630728804327</v>
      </c>
      <c r="M9" s="1"/>
      <c r="N9" s="1">
        <v>135680</v>
      </c>
      <c r="O9" s="5">
        <f t="shared" si="3"/>
        <v>3.3012547204287923</v>
      </c>
      <c r="P9" s="1"/>
      <c r="Q9" s="1">
        <v>138027</v>
      </c>
      <c r="R9" s="5">
        <f t="shared" si="4"/>
        <v>1.7298054245282968</v>
      </c>
      <c r="S9" s="1"/>
      <c r="T9" s="1"/>
    </row>
    <row r="10" spans="1:20" x14ac:dyDescent="0.3">
      <c r="A10" s="13" t="s">
        <v>12</v>
      </c>
      <c r="B10" s="1">
        <v>160</v>
      </c>
      <c r="C10" s="1">
        <v>106890</v>
      </c>
      <c r="D10" s="1"/>
      <c r="E10" s="1">
        <v>111700</v>
      </c>
      <c r="F10" s="5">
        <f t="shared" si="0"/>
        <v>4.499953222939479</v>
      </c>
      <c r="G10" s="1"/>
      <c r="H10" s="1">
        <v>111700</v>
      </c>
      <c r="I10" s="5">
        <f t="shared" si="1"/>
        <v>0</v>
      </c>
      <c r="J10" s="1"/>
      <c r="K10" s="1">
        <v>112765</v>
      </c>
      <c r="L10" s="5">
        <f t="shared" si="2"/>
        <v>0.95344673231871901</v>
      </c>
      <c r="M10" s="1"/>
      <c r="N10" s="1">
        <v>121775</v>
      </c>
      <c r="O10" s="5">
        <f t="shared" si="3"/>
        <v>7.9900678401986447</v>
      </c>
      <c r="P10" s="1"/>
      <c r="Q10" s="1">
        <v>128838</v>
      </c>
      <c r="R10" s="5">
        <f t="shared" si="4"/>
        <v>5.8000410593307405</v>
      </c>
      <c r="S10" s="1"/>
      <c r="T10" s="1"/>
    </row>
    <row r="11" spans="1:20" x14ac:dyDescent="0.3">
      <c r="A11" s="13" t="s">
        <v>13</v>
      </c>
      <c r="B11" s="1">
        <v>174</v>
      </c>
      <c r="C11" s="1">
        <v>131596</v>
      </c>
      <c r="D11" s="1"/>
      <c r="E11" s="1">
        <v>137517</v>
      </c>
      <c r="F11" s="5">
        <f t="shared" si="0"/>
        <v>4.4993768807562562</v>
      </c>
      <c r="G11" s="1"/>
      <c r="H11" s="1">
        <v>137517</v>
      </c>
      <c r="I11" s="5">
        <f t="shared" si="1"/>
        <v>0</v>
      </c>
      <c r="J11" s="1"/>
      <c r="K11" s="1">
        <v>144590</v>
      </c>
      <c r="L11" s="5">
        <f t="shared" si="2"/>
        <v>5.1433640931666691</v>
      </c>
      <c r="M11" s="1"/>
      <c r="N11" s="1">
        <v>160215</v>
      </c>
      <c r="O11" s="5">
        <f t="shared" si="3"/>
        <v>10.806418147866381</v>
      </c>
      <c r="P11" s="1"/>
      <c r="Q11" s="1">
        <v>169508</v>
      </c>
      <c r="R11" s="5">
        <f t="shared" si="4"/>
        <v>5.800330805480125</v>
      </c>
      <c r="S11" s="1"/>
      <c r="T11" s="1"/>
    </row>
    <row r="12" spans="1:20" x14ac:dyDescent="0.3">
      <c r="A12" s="13" t="s">
        <v>2</v>
      </c>
      <c r="B12" s="1">
        <v>147</v>
      </c>
      <c r="C12" s="1">
        <v>143767</v>
      </c>
      <c r="D12" s="1"/>
      <c r="E12" s="1">
        <v>150237</v>
      </c>
      <c r="F12" s="5">
        <f t="shared" si="0"/>
        <v>4.5003373514088674</v>
      </c>
      <c r="G12" s="1"/>
      <c r="H12" s="1">
        <v>150237</v>
      </c>
      <c r="I12" s="5">
        <f t="shared" si="1"/>
        <v>0</v>
      </c>
      <c r="J12" s="1"/>
      <c r="K12" s="1">
        <v>150237</v>
      </c>
      <c r="L12" s="5">
        <f t="shared" si="2"/>
        <v>0</v>
      </c>
      <c r="M12" s="1"/>
      <c r="N12" s="1">
        <v>151765</v>
      </c>
      <c r="O12" s="5">
        <f t="shared" si="3"/>
        <v>1.0170597123212</v>
      </c>
      <c r="P12" s="1"/>
      <c r="Q12" s="1">
        <v>157687</v>
      </c>
      <c r="R12" s="5">
        <f t="shared" si="4"/>
        <v>3.9020854610746891</v>
      </c>
      <c r="S12" s="1"/>
      <c r="T12" s="1"/>
    </row>
    <row r="13" spans="1:20" x14ac:dyDescent="0.3">
      <c r="A13" s="13" t="s">
        <v>14</v>
      </c>
      <c r="B13" s="1">
        <v>319</v>
      </c>
      <c r="C13" s="1">
        <v>278276</v>
      </c>
      <c r="D13" s="1"/>
      <c r="E13" s="1">
        <v>290798</v>
      </c>
      <c r="F13" s="5">
        <f t="shared" si="0"/>
        <v>4.499849070706774</v>
      </c>
      <c r="G13" s="1"/>
      <c r="H13" s="1">
        <v>290798</v>
      </c>
      <c r="I13" s="5">
        <f t="shared" si="1"/>
        <v>0</v>
      </c>
      <c r="J13" s="1"/>
      <c r="K13" s="1">
        <v>291408</v>
      </c>
      <c r="L13" s="5">
        <f t="shared" si="2"/>
        <v>0.20976760500415192</v>
      </c>
      <c r="M13" s="1"/>
      <c r="N13" s="1">
        <v>299105</v>
      </c>
      <c r="O13" s="5">
        <f t="shared" si="3"/>
        <v>2.6413138966672189</v>
      </c>
      <c r="P13" s="1"/>
      <c r="Q13" s="1">
        <v>307575</v>
      </c>
      <c r="R13" s="5">
        <f t="shared" si="4"/>
        <v>2.8317814814195597</v>
      </c>
      <c r="S13" s="1"/>
      <c r="T13" s="1"/>
    </row>
    <row r="14" spans="1:20" x14ac:dyDescent="0.3">
      <c r="A14" s="13" t="s">
        <v>15</v>
      </c>
      <c r="B14" s="1">
        <v>128</v>
      </c>
      <c r="C14" s="1">
        <v>125033</v>
      </c>
      <c r="D14" s="1"/>
      <c r="E14" s="1">
        <v>130660</v>
      </c>
      <c r="F14" s="5">
        <f t="shared" si="0"/>
        <v>4.5004118912607138</v>
      </c>
      <c r="G14" s="1"/>
      <c r="H14" s="1">
        <v>130660</v>
      </c>
      <c r="I14" s="5">
        <f t="shared" si="1"/>
        <v>0</v>
      </c>
      <c r="J14" s="1"/>
      <c r="K14" s="1">
        <v>139769</v>
      </c>
      <c r="L14" s="5">
        <f t="shared" si="2"/>
        <v>6.9715291596510021</v>
      </c>
      <c r="M14" s="1"/>
      <c r="N14" s="1">
        <v>156533</v>
      </c>
      <c r="O14" s="5">
        <f t="shared" si="3"/>
        <v>11.994075939586036</v>
      </c>
      <c r="P14" s="1"/>
      <c r="Q14" s="1">
        <v>165612</v>
      </c>
      <c r="R14" s="5">
        <f t="shared" si="4"/>
        <v>5.8000549404917834</v>
      </c>
      <c r="S14" s="1"/>
      <c r="T14" s="1"/>
    </row>
    <row r="15" spans="1:20" x14ac:dyDescent="0.3">
      <c r="A15" s="13" t="s">
        <v>17</v>
      </c>
      <c r="B15" s="1">
        <v>183</v>
      </c>
      <c r="C15" s="1">
        <v>207343</v>
      </c>
      <c r="D15" s="1"/>
      <c r="E15" s="1">
        <v>216674</v>
      </c>
      <c r="F15" s="5">
        <f t="shared" si="0"/>
        <v>4.5002724953338236</v>
      </c>
      <c r="G15" s="1"/>
      <c r="H15" s="1">
        <v>216674</v>
      </c>
      <c r="I15" s="5">
        <f t="shared" si="1"/>
        <v>0</v>
      </c>
      <c r="J15" s="1"/>
      <c r="K15" s="1">
        <v>227406</v>
      </c>
      <c r="L15" s="5">
        <f t="shared" si="2"/>
        <v>4.9530631270941594</v>
      </c>
      <c r="M15" s="1"/>
      <c r="N15" s="1">
        <v>254682</v>
      </c>
      <c r="O15" s="5">
        <f t="shared" si="3"/>
        <v>11.994406480040109</v>
      </c>
      <c r="P15" s="1"/>
      <c r="Q15" s="1">
        <v>269454</v>
      </c>
      <c r="R15" s="5">
        <f t="shared" si="4"/>
        <v>5.8001743350531321</v>
      </c>
      <c r="S15" s="1"/>
      <c r="T15" s="1"/>
    </row>
    <row r="16" spans="1:20" x14ac:dyDescent="0.3">
      <c r="A16" s="13" t="s">
        <v>16</v>
      </c>
      <c r="B16" s="1">
        <v>126</v>
      </c>
      <c r="C16" s="1">
        <v>158752</v>
      </c>
      <c r="D16" s="1"/>
      <c r="E16" s="1">
        <v>165896</v>
      </c>
      <c r="F16" s="5">
        <f t="shared" si="0"/>
        <v>4.5001007861318332</v>
      </c>
      <c r="G16" s="1"/>
      <c r="H16" s="1">
        <v>165896</v>
      </c>
      <c r="I16" s="5">
        <f t="shared" si="1"/>
        <v>0</v>
      </c>
      <c r="J16" s="1"/>
      <c r="K16" s="1">
        <v>166552</v>
      </c>
      <c r="L16" s="5">
        <f t="shared" si="2"/>
        <v>0.39542846120461661</v>
      </c>
      <c r="M16" s="1"/>
      <c r="N16" s="1">
        <v>177447</v>
      </c>
      <c r="O16" s="5">
        <f t="shared" si="3"/>
        <v>6.5415005523800307</v>
      </c>
      <c r="P16" s="1"/>
      <c r="Q16" s="1">
        <v>184745</v>
      </c>
      <c r="R16" s="5">
        <f t="shared" si="4"/>
        <v>4.1127773363314191</v>
      </c>
      <c r="S16" s="1"/>
      <c r="T16" s="1"/>
    </row>
    <row r="17" spans="1:20" x14ac:dyDescent="0.3">
      <c r="A17" s="13" t="s">
        <v>4</v>
      </c>
      <c r="B17" s="1">
        <v>17916</v>
      </c>
      <c r="C17" s="1">
        <v>27161075</v>
      </c>
      <c r="D17" s="1"/>
      <c r="E17" s="1">
        <v>28383323</v>
      </c>
      <c r="F17" s="5">
        <f t="shared" si="0"/>
        <v>4.4999986193477337</v>
      </c>
      <c r="G17" s="1"/>
      <c r="H17" s="1">
        <v>28383323</v>
      </c>
      <c r="I17" s="5">
        <f t="shared" si="1"/>
        <v>0</v>
      </c>
      <c r="J17" s="1"/>
      <c r="K17" s="1">
        <v>28529842</v>
      </c>
      <c r="L17" s="5">
        <f t="shared" si="2"/>
        <v>0.51621510279116212</v>
      </c>
      <c r="M17" s="1"/>
      <c r="N17" s="1">
        <v>29026035</v>
      </c>
      <c r="O17" s="5">
        <f t="shared" si="3"/>
        <v>1.7392069679180056</v>
      </c>
      <c r="P17" s="1"/>
      <c r="Q17" s="1">
        <v>29746012</v>
      </c>
      <c r="R17" s="5">
        <f t="shared" si="4"/>
        <v>2.4804524627631608</v>
      </c>
      <c r="S17" s="1"/>
      <c r="T17" s="1"/>
    </row>
    <row r="18" spans="1:20" x14ac:dyDescent="0.3">
      <c r="A18" s="13"/>
      <c r="B18" s="1"/>
      <c r="C18" s="1"/>
      <c r="D18" s="1"/>
      <c r="E18" s="1"/>
      <c r="F18" s="5"/>
      <c r="G18" s="1"/>
      <c r="H18" s="1"/>
      <c r="I18" s="5"/>
      <c r="J18" s="1"/>
      <c r="K18" s="9"/>
      <c r="L18" s="5"/>
      <c r="M18" s="1"/>
      <c r="N18" s="1"/>
      <c r="O18" s="5"/>
      <c r="P18" s="1"/>
      <c r="Q18" s="1"/>
      <c r="R18" s="5"/>
      <c r="S18" s="1"/>
      <c r="T18" s="1"/>
    </row>
    <row r="19" spans="1:20" x14ac:dyDescent="0.3">
      <c r="A19" s="14" t="s">
        <v>6</v>
      </c>
      <c r="B19" s="4">
        <f>SUM(B3:B17)</f>
        <v>20404</v>
      </c>
      <c r="C19" s="4">
        <f>SUM(C3:C17)</f>
        <v>28909596</v>
      </c>
      <c r="D19" s="4"/>
      <c r="E19" s="4">
        <f>SUM(E3:E17)</f>
        <v>30210527</v>
      </c>
      <c r="F19" s="5">
        <f t="shared" si="0"/>
        <v>4.4999971635715674</v>
      </c>
      <c r="G19" s="4"/>
      <c r="H19" s="4">
        <f>SUM(H3:H17)</f>
        <v>30210527</v>
      </c>
      <c r="I19" s="5">
        <f t="shared" si="1"/>
        <v>0</v>
      </c>
      <c r="J19" s="4"/>
      <c r="K19" s="4">
        <f>SUM(K3:K17)</f>
        <v>30403320</v>
      </c>
      <c r="L19" s="5">
        <f t="shared" si="2"/>
        <v>0.63816496812518775</v>
      </c>
      <c r="M19" s="4"/>
      <c r="N19" s="4">
        <f>SUM(N3:N17)</f>
        <v>31030543</v>
      </c>
      <c r="O19" s="5">
        <f t="shared" si="3"/>
        <v>2.0630082504147662</v>
      </c>
      <c r="P19" s="4"/>
      <c r="Q19" s="4">
        <f>SUM(Q3:Q17)</f>
        <v>31836628</v>
      </c>
      <c r="R19" s="5">
        <f t="shared" si="4"/>
        <v>2.5977147741178763</v>
      </c>
      <c r="S19" s="1"/>
      <c r="T19" s="1"/>
    </row>
  </sheetData>
  <mergeCells count="6">
    <mergeCell ref="Q1:R1"/>
    <mergeCell ref="B1:C1"/>
    <mergeCell ref="E1:F1"/>
    <mergeCell ref="H1:I1"/>
    <mergeCell ref="K1:L1"/>
    <mergeCell ref="N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9"/>
  <sheetViews>
    <sheetView tabSelected="1" topLeftCell="D1" workbookViewId="0">
      <selection activeCell="J23" sqref="J23"/>
    </sheetView>
  </sheetViews>
  <sheetFormatPr defaultColWidth="9.1796875" defaultRowHeight="13" x14ac:dyDescent="0.3"/>
  <cols>
    <col min="1" max="1" width="42.453125" style="2" customWidth="1"/>
    <col min="2" max="2" width="19.54296875" style="2" customWidth="1"/>
    <col min="3" max="3" width="19.453125" style="2" customWidth="1"/>
    <col min="4" max="4" width="11.26953125" style="2" bestFit="1" customWidth="1"/>
    <col min="5" max="5" width="9.1796875" style="2"/>
    <col min="6" max="6" width="30.7265625" style="2" customWidth="1"/>
    <col min="7" max="7" width="18" style="2" bestFit="1" customWidth="1"/>
    <col min="8" max="8" width="12.453125" style="2" bestFit="1" customWidth="1"/>
    <col min="9" max="9" width="9.1796875" style="2"/>
    <col min="10" max="10" width="17.7265625" style="2" customWidth="1"/>
    <col min="11" max="11" width="23.54296875" style="2" customWidth="1"/>
    <col min="12" max="12" width="12.453125" style="2" bestFit="1" customWidth="1"/>
    <col min="13" max="16384" width="9.1796875" style="2"/>
  </cols>
  <sheetData>
    <row r="1" spans="1:12" x14ac:dyDescent="0.3">
      <c r="A1" s="10"/>
      <c r="B1" s="24" t="s">
        <v>49</v>
      </c>
      <c r="C1" s="24"/>
      <c r="D1" s="11"/>
      <c r="E1" s="11"/>
      <c r="F1" s="24" t="s">
        <v>24</v>
      </c>
      <c r="G1" s="24"/>
      <c r="H1" s="11"/>
      <c r="I1" s="11"/>
      <c r="J1" s="24" t="s">
        <v>22</v>
      </c>
      <c r="K1" s="24"/>
      <c r="L1" s="17"/>
    </row>
    <row r="2" spans="1:12" ht="26" x14ac:dyDescent="0.3">
      <c r="A2" s="12" t="s">
        <v>3</v>
      </c>
      <c r="B2" s="15" t="s">
        <v>32</v>
      </c>
      <c r="C2" s="15" t="s">
        <v>31</v>
      </c>
      <c r="D2" s="15" t="s">
        <v>30</v>
      </c>
      <c r="E2" s="15"/>
      <c r="F2" s="15" t="s">
        <v>32</v>
      </c>
      <c r="G2" s="15" t="s">
        <v>31</v>
      </c>
      <c r="H2" s="15" t="s">
        <v>30</v>
      </c>
      <c r="I2" s="15"/>
      <c r="J2" s="15" t="s">
        <v>32</v>
      </c>
      <c r="K2" s="15" t="s">
        <v>31</v>
      </c>
      <c r="L2" s="15" t="s">
        <v>30</v>
      </c>
    </row>
    <row r="3" spans="1:12" x14ac:dyDescent="0.3">
      <c r="A3" s="13" t="s">
        <v>7</v>
      </c>
      <c r="B3" s="1">
        <v>56</v>
      </c>
      <c r="C3" s="1">
        <v>36704</v>
      </c>
      <c r="D3" s="1">
        <v>19236</v>
      </c>
      <c r="E3" s="1"/>
      <c r="F3" s="1">
        <v>63</v>
      </c>
      <c r="G3" s="1">
        <v>45718</v>
      </c>
      <c r="H3" s="1">
        <v>23656</v>
      </c>
      <c r="I3" s="1"/>
      <c r="J3" s="1">
        <v>64</v>
      </c>
      <c r="K3" s="1">
        <v>49160</v>
      </c>
      <c r="L3" s="1">
        <v>25215</v>
      </c>
    </row>
    <row r="4" spans="1:12" x14ac:dyDescent="0.3">
      <c r="A4" s="13" t="s">
        <v>0</v>
      </c>
      <c r="B4" s="1">
        <v>152</v>
      </c>
      <c r="C4" s="1">
        <v>115763</v>
      </c>
      <c r="D4" s="1">
        <v>70477</v>
      </c>
      <c r="E4" s="1"/>
      <c r="F4" s="1">
        <v>174</v>
      </c>
      <c r="G4" s="1">
        <v>148988</v>
      </c>
      <c r="H4" s="1">
        <v>88935</v>
      </c>
      <c r="I4" s="1"/>
      <c r="J4" s="1">
        <v>185</v>
      </c>
      <c r="K4" s="1">
        <v>167227</v>
      </c>
      <c r="L4" s="1">
        <v>99241</v>
      </c>
    </row>
    <row r="5" spans="1:12" x14ac:dyDescent="0.3">
      <c r="A5" s="13" t="s">
        <v>8</v>
      </c>
      <c r="B5" s="1">
        <v>120</v>
      </c>
      <c r="C5" s="1">
        <v>105354</v>
      </c>
      <c r="D5" s="1">
        <v>67140</v>
      </c>
      <c r="E5" s="1"/>
      <c r="F5" s="1">
        <v>120</v>
      </c>
      <c r="G5" s="1">
        <v>117991</v>
      </c>
      <c r="H5" s="1">
        <v>75193</v>
      </c>
      <c r="I5" s="1"/>
      <c r="J5" s="1">
        <v>120</v>
      </c>
      <c r="K5" s="1">
        <v>124835</v>
      </c>
      <c r="L5" s="1">
        <v>79554</v>
      </c>
    </row>
    <row r="6" spans="1:12" x14ac:dyDescent="0.3">
      <c r="A6" s="13" t="s">
        <v>9</v>
      </c>
      <c r="B6" s="1">
        <v>60</v>
      </c>
      <c r="C6" s="1">
        <v>53073</v>
      </c>
      <c r="D6" s="1">
        <v>37201</v>
      </c>
      <c r="E6" s="1"/>
      <c r="F6" s="1">
        <v>82</v>
      </c>
      <c r="G6" s="1">
        <v>80534</v>
      </c>
      <c r="H6" s="1">
        <v>56428</v>
      </c>
      <c r="I6" s="1"/>
      <c r="J6" s="1">
        <v>82</v>
      </c>
      <c r="K6" s="1">
        <v>85205</v>
      </c>
      <c r="L6" s="1">
        <v>59701</v>
      </c>
    </row>
    <row r="7" spans="1:12" x14ac:dyDescent="0.3">
      <c r="A7" s="13" t="s">
        <v>10</v>
      </c>
      <c r="B7" s="1">
        <v>159</v>
      </c>
      <c r="C7" s="1">
        <v>153886</v>
      </c>
      <c r="D7" s="1">
        <v>97839</v>
      </c>
      <c r="E7" s="1"/>
      <c r="F7" s="1">
        <v>173</v>
      </c>
      <c r="G7" s="1">
        <v>187401</v>
      </c>
      <c r="H7" s="1">
        <v>118735</v>
      </c>
      <c r="I7" s="1"/>
      <c r="J7" s="1">
        <v>176</v>
      </c>
      <c r="K7" s="1">
        <v>201708</v>
      </c>
      <c r="L7" s="1">
        <v>127928</v>
      </c>
    </row>
    <row r="8" spans="1:12" x14ac:dyDescent="0.3">
      <c r="A8" s="13" t="s">
        <v>1</v>
      </c>
      <c r="B8" s="1"/>
      <c r="C8" s="1"/>
      <c r="D8" s="1"/>
      <c r="E8" s="1"/>
      <c r="F8" s="1"/>
      <c r="G8" s="1"/>
      <c r="H8" s="1"/>
      <c r="I8" s="1"/>
      <c r="J8" s="1">
        <v>18</v>
      </c>
      <c r="K8" s="1">
        <v>20171</v>
      </c>
      <c r="L8" s="1">
        <v>15547</v>
      </c>
    </row>
    <row r="9" spans="1:12" x14ac:dyDescent="0.3">
      <c r="A9" s="13" t="s">
        <v>11</v>
      </c>
      <c r="B9" s="1">
        <v>51</v>
      </c>
      <c r="C9" s="1">
        <v>52099</v>
      </c>
      <c r="D9" s="1">
        <v>36145</v>
      </c>
      <c r="E9" s="1"/>
      <c r="F9" s="1">
        <v>51</v>
      </c>
      <c r="G9" s="1">
        <v>58348</v>
      </c>
      <c r="H9" s="1">
        <v>40480</v>
      </c>
      <c r="I9" s="1"/>
      <c r="J9" s="1">
        <v>51</v>
      </c>
      <c r="K9" s="1">
        <v>61733</v>
      </c>
      <c r="L9" s="1">
        <v>42828</v>
      </c>
    </row>
    <row r="10" spans="1:12" x14ac:dyDescent="0.3">
      <c r="A10" s="13" t="s">
        <v>12</v>
      </c>
      <c r="B10" s="1">
        <v>54</v>
      </c>
      <c r="C10" s="1">
        <v>54435</v>
      </c>
      <c r="D10" s="1">
        <v>38976</v>
      </c>
      <c r="E10" s="1"/>
      <c r="F10" s="1">
        <v>160</v>
      </c>
      <c r="G10" s="1">
        <v>181983</v>
      </c>
      <c r="H10" s="1">
        <v>121775</v>
      </c>
      <c r="I10" s="1"/>
      <c r="J10" s="1">
        <v>160</v>
      </c>
      <c r="K10" s="1">
        <v>192538</v>
      </c>
      <c r="L10" s="1">
        <v>128838</v>
      </c>
    </row>
    <row r="11" spans="1:12" x14ac:dyDescent="0.3">
      <c r="A11" s="13" t="s">
        <v>13</v>
      </c>
      <c r="B11" s="1">
        <v>143</v>
      </c>
      <c r="C11" s="1">
        <v>165625</v>
      </c>
      <c r="D11" s="1">
        <v>114839</v>
      </c>
      <c r="E11" s="1"/>
      <c r="F11" s="1">
        <v>174</v>
      </c>
      <c r="G11" s="1">
        <v>225786</v>
      </c>
      <c r="H11" s="1">
        <v>160215</v>
      </c>
      <c r="I11" s="1"/>
      <c r="J11" s="1">
        <v>174</v>
      </c>
      <c r="K11" s="1">
        <v>238882</v>
      </c>
      <c r="L11" s="1">
        <v>169508</v>
      </c>
    </row>
    <row r="12" spans="1:12" x14ac:dyDescent="0.3">
      <c r="A12" s="13" t="s">
        <v>2</v>
      </c>
      <c r="B12" s="1"/>
      <c r="C12" s="1"/>
      <c r="D12" s="1"/>
      <c r="E12" s="1"/>
      <c r="F12" s="1">
        <v>83</v>
      </c>
      <c r="G12" s="1">
        <v>107889</v>
      </c>
      <c r="H12" s="1">
        <v>84411</v>
      </c>
      <c r="I12" s="1"/>
      <c r="J12" s="1">
        <v>112</v>
      </c>
      <c r="K12" s="1">
        <v>154441</v>
      </c>
      <c r="L12" s="1">
        <v>122636</v>
      </c>
    </row>
    <row r="13" spans="1:12" x14ac:dyDescent="0.3">
      <c r="A13" s="13" t="s">
        <v>14</v>
      </c>
      <c r="B13" s="1">
        <v>11</v>
      </c>
      <c r="C13" s="1">
        <v>13324</v>
      </c>
      <c r="D13" s="1">
        <v>10415</v>
      </c>
      <c r="E13" s="1"/>
      <c r="F13" s="1">
        <v>132</v>
      </c>
      <c r="G13" s="1">
        <v>176006</v>
      </c>
      <c r="H13" s="1">
        <v>133691</v>
      </c>
      <c r="I13" s="1"/>
      <c r="J13" s="1">
        <v>150</v>
      </c>
      <c r="K13" s="1">
        <v>212011</v>
      </c>
      <c r="L13" s="1">
        <v>161513</v>
      </c>
    </row>
    <row r="14" spans="1:12" x14ac:dyDescent="0.3">
      <c r="A14" s="13" t="s">
        <v>15</v>
      </c>
      <c r="B14" s="1">
        <v>128</v>
      </c>
      <c r="C14" s="1">
        <v>197622</v>
      </c>
      <c r="D14" s="1">
        <v>139769</v>
      </c>
      <c r="E14" s="1"/>
      <c r="F14" s="1">
        <v>128</v>
      </c>
      <c r="G14" s="1">
        <v>221326</v>
      </c>
      <c r="H14" s="1">
        <v>156533</v>
      </c>
      <c r="I14" s="1"/>
      <c r="J14" s="1">
        <v>128</v>
      </c>
      <c r="K14" s="1">
        <v>234163</v>
      </c>
      <c r="L14" s="1">
        <v>165612</v>
      </c>
    </row>
    <row r="15" spans="1:12" x14ac:dyDescent="0.3">
      <c r="A15" s="13" t="s">
        <v>17</v>
      </c>
      <c r="B15" s="1">
        <v>183</v>
      </c>
      <c r="C15" s="1">
        <v>283357</v>
      </c>
      <c r="D15" s="1">
        <v>227406</v>
      </c>
      <c r="E15" s="1"/>
      <c r="F15" s="1">
        <v>183</v>
      </c>
      <c r="G15" s="1">
        <v>317344</v>
      </c>
      <c r="H15" s="1">
        <v>254682</v>
      </c>
      <c r="I15" s="1"/>
      <c r="J15" s="1">
        <v>183</v>
      </c>
      <c r="K15" s="1">
        <v>335750</v>
      </c>
      <c r="L15" s="1">
        <v>269454</v>
      </c>
    </row>
    <row r="16" spans="1:12" x14ac:dyDescent="0.3">
      <c r="A16" s="13" t="s">
        <v>16</v>
      </c>
      <c r="B16" s="1">
        <v>53</v>
      </c>
      <c r="C16" s="1">
        <v>81401</v>
      </c>
      <c r="D16" s="1">
        <v>66112</v>
      </c>
      <c r="E16" s="1"/>
      <c r="F16" s="1">
        <v>83</v>
      </c>
      <c r="G16" s="1">
        <v>143160</v>
      </c>
      <c r="H16" s="1">
        <v>117355</v>
      </c>
      <c r="I16" s="1"/>
      <c r="J16" s="1">
        <v>98</v>
      </c>
      <c r="K16" s="1">
        <v>179152</v>
      </c>
      <c r="L16" s="1">
        <v>145633</v>
      </c>
    </row>
    <row r="17" spans="1:12" x14ac:dyDescent="0.3">
      <c r="A17" s="13" t="s">
        <v>4</v>
      </c>
      <c r="B17" s="1">
        <v>1794</v>
      </c>
      <c r="C17" s="1">
        <v>3469831</v>
      </c>
      <c r="D17" s="1">
        <v>2525151</v>
      </c>
      <c r="E17" s="1"/>
      <c r="F17" s="1">
        <v>4982</v>
      </c>
      <c r="G17" s="1">
        <v>10793193</v>
      </c>
      <c r="H17" s="1">
        <v>7836201</v>
      </c>
      <c r="I17" s="1"/>
      <c r="J17" s="1">
        <v>12687</v>
      </c>
      <c r="K17" s="1">
        <v>29080345</v>
      </c>
      <c r="L17" s="1">
        <v>19580963</v>
      </c>
    </row>
    <row r="18" spans="1:12" x14ac:dyDescent="0.3">
      <c r="A18" s="13"/>
      <c r="B18" s="1"/>
      <c r="C18" s="5"/>
      <c r="D18" s="1"/>
      <c r="E18" s="1"/>
      <c r="F18" s="1"/>
      <c r="G18" s="5"/>
      <c r="H18" s="1"/>
      <c r="I18" s="1"/>
      <c r="J18" s="1"/>
      <c r="K18" s="5"/>
      <c r="L18" s="1"/>
    </row>
    <row r="19" spans="1:12" x14ac:dyDescent="0.3">
      <c r="A19" s="14" t="s">
        <v>6</v>
      </c>
      <c r="B19" s="4">
        <f t="shared" ref="B19:D19" si="0">SUM(B3:B17)</f>
        <v>2964</v>
      </c>
      <c r="C19" s="4">
        <f t="shared" si="0"/>
        <v>4782474</v>
      </c>
      <c r="D19" s="4">
        <f t="shared" si="0"/>
        <v>3450706</v>
      </c>
      <c r="E19" s="4"/>
      <c r="F19" s="4">
        <f t="shared" ref="F19:H19" si="1">SUM(F3:F17)</f>
        <v>6588</v>
      </c>
      <c r="G19" s="4">
        <f t="shared" si="1"/>
        <v>12805667</v>
      </c>
      <c r="H19" s="4">
        <f t="shared" si="1"/>
        <v>9268290</v>
      </c>
      <c r="I19" s="4"/>
      <c r="J19" s="4">
        <f t="shared" ref="J19:L19" si="2">SUM(J3:J17)</f>
        <v>14388</v>
      </c>
      <c r="K19" s="4">
        <f t="shared" si="2"/>
        <v>31337321</v>
      </c>
      <c r="L19" s="4">
        <f t="shared" si="2"/>
        <v>21194171</v>
      </c>
    </row>
  </sheetData>
  <mergeCells count="3">
    <mergeCell ref="B1:C1"/>
    <mergeCell ref="F1:G1"/>
    <mergeCell ref="J1:K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5"/>
  <sheetViews>
    <sheetView workbookViewId="0">
      <selection activeCell="T8" sqref="T8"/>
    </sheetView>
  </sheetViews>
  <sheetFormatPr defaultColWidth="9.1796875" defaultRowHeight="14.5" x14ac:dyDescent="0.35"/>
  <cols>
    <col min="1" max="2" width="12" style="18" bestFit="1" customWidth="1"/>
    <col min="3" max="16384" width="9.1796875" style="18"/>
  </cols>
  <sheetData>
    <row r="1" spans="3:11" x14ac:dyDescent="0.35">
      <c r="D1" s="19" t="s">
        <v>33</v>
      </c>
      <c r="E1" s="19"/>
      <c r="F1" s="19"/>
      <c r="G1" s="19"/>
    </row>
    <row r="3" spans="3:11" x14ac:dyDescent="0.35">
      <c r="C3" s="22" t="s">
        <v>48</v>
      </c>
      <c r="D3" s="20" t="s">
        <v>34</v>
      </c>
      <c r="E3" s="20" t="s">
        <v>35</v>
      </c>
      <c r="F3" s="20" t="s">
        <v>36</v>
      </c>
      <c r="G3" s="20" t="s">
        <v>37</v>
      </c>
      <c r="H3" s="20" t="s">
        <v>38</v>
      </c>
      <c r="I3" s="20" t="s">
        <v>39</v>
      </c>
      <c r="J3" s="20" t="s">
        <v>40</v>
      </c>
      <c r="K3" s="20" t="s">
        <v>41</v>
      </c>
    </row>
    <row r="4" spans="3:11" x14ac:dyDescent="0.35">
      <c r="C4" s="22">
        <v>14</v>
      </c>
      <c r="D4" s="18">
        <v>540.79</v>
      </c>
      <c r="E4" s="18">
        <v>602.65</v>
      </c>
      <c r="F4" s="18">
        <v>540.79</v>
      </c>
      <c r="G4" s="18">
        <v>602.65</v>
      </c>
      <c r="H4" s="18">
        <v>623.98</v>
      </c>
      <c r="I4" s="18">
        <v>893.78</v>
      </c>
      <c r="J4" s="18">
        <v>961.36</v>
      </c>
      <c r="K4" s="18">
        <v>1019.99</v>
      </c>
    </row>
    <row r="5" spans="3:11" x14ac:dyDescent="0.35">
      <c r="C5" s="22">
        <v>15</v>
      </c>
      <c r="D5" s="18">
        <v>540.79</v>
      </c>
      <c r="E5" s="18">
        <v>602.65</v>
      </c>
      <c r="F5" s="18">
        <v>540.79</v>
      </c>
      <c r="G5" s="18">
        <v>602.65</v>
      </c>
      <c r="H5" s="18">
        <v>623.98</v>
      </c>
      <c r="I5" s="18">
        <v>893.78</v>
      </c>
      <c r="J5" s="18">
        <v>961.36</v>
      </c>
      <c r="K5" s="18">
        <v>1019.99</v>
      </c>
    </row>
    <row r="6" spans="3:11" x14ac:dyDescent="0.35">
      <c r="C6" s="22">
        <v>16</v>
      </c>
      <c r="D6" s="18">
        <v>621.92999999999995</v>
      </c>
      <c r="E6" s="18">
        <v>678.35</v>
      </c>
      <c r="F6" s="18">
        <v>621.92999999999995</v>
      </c>
      <c r="G6" s="18">
        <v>678.35</v>
      </c>
      <c r="H6" s="18">
        <v>699.7</v>
      </c>
      <c r="I6" s="18">
        <v>937.25</v>
      </c>
      <c r="J6" s="18">
        <v>1004.83</v>
      </c>
      <c r="K6" s="18">
        <v>1063.44</v>
      </c>
    </row>
    <row r="7" spans="3:11" x14ac:dyDescent="0.35">
      <c r="C7" s="22">
        <v>17</v>
      </c>
      <c r="D7" s="18">
        <v>712.06</v>
      </c>
      <c r="E7" s="18">
        <v>762.49</v>
      </c>
      <c r="F7" s="18">
        <v>712.06</v>
      </c>
      <c r="G7" s="18">
        <v>762.49</v>
      </c>
      <c r="H7" s="18">
        <v>783.83</v>
      </c>
      <c r="I7" s="18">
        <v>988.43</v>
      </c>
      <c r="J7" s="18">
        <v>1056.02</v>
      </c>
      <c r="K7" s="18">
        <v>1114.6300000000001</v>
      </c>
    </row>
    <row r="8" spans="3:11" x14ac:dyDescent="0.35">
      <c r="C8" s="22">
        <v>18</v>
      </c>
      <c r="D8" s="18">
        <v>834.07</v>
      </c>
      <c r="E8" s="18">
        <v>863.44</v>
      </c>
      <c r="F8" s="18">
        <v>901.31</v>
      </c>
      <c r="G8" s="18">
        <v>901.31</v>
      </c>
      <c r="H8" s="18">
        <v>901.31</v>
      </c>
      <c r="I8" s="18">
        <v>1105.52</v>
      </c>
      <c r="J8" s="18">
        <v>1173.1099999999999</v>
      </c>
      <c r="K8" s="18">
        <v>1231.72</v>
      </c>
    </row>
    <row r="9" spans="3:11" x14ac:dyDescent="0.35">
      <c r="C9" s="22">
        <v>19</v>
      </c>
      <c r="D9" s="18">
        <v>965.77</v>
      </c>
      <c r="E9" s="18">
        <v>981.23</v>
      </c>
      <c r="F9" s="18">
        <v>1081.58</v>
      </c>
      <c r="G9" s="18">
        <v>1081.58</v>
      </c>
      <c r="H9" s="18">
        <v>1081.58</v>
      </c>
      <c r="I9" s="18">
        <v>1275.8699999999999</v>
      </c>
      <c r="J9" s="18">
        <v>1343.46</v>
      </c>
      <c r="K9" s="18">
        <v>1402.09</v>
      </c>
    </row>
    <row r="10" spans="3:11" x14ac:dyDescent="0.35">
      <c r="C10" s="22">
        <v>20</v>
      </c>
      <c r="D10" s="18">
        <v>1229.1600000000001</v>
      </c>
      <c r="E10" s="18">
        <v>1229.1600000000001</v>
      </c>
      <c r="F10" s="18">
        <v>1442.1</v>
      </c>
      <c r="G10" s="18">
        <v>1442.1</v>
      </c>
      <c r="H10" s="18">
        <v>1442.1</v>
      </c>
      <c r="I10" s="18">
        <v>1468.58</v>
      </c>
      <c r="J10" s="18">
        <v>1531.8</v>
      </c>
      <c r="K10" s="18">
        <v>1587.19</v>
      </c>
    </row>
    <row r="11" spans="3:11" x14ac:dyDescent="0.35">
      <c r="C11" s="22"/>
    </row>
    <row r="12" spans="3:11" x14ac:dyDescent="0.35">
      <c r="C12" s="23" t="s">
        <v>42</v>
      </c>
      <c r="D12" s="18">
        <v>1802.63</v>
      </c>
      <c r="E12" s="18">
        <v>1802.63</v>
      </c>
      <c r="F12" s="18">
        <v>1802.63</v>
      </c>
      <c r="G12" s="18">
        <v>1802.63</v>
      </c>
      <c r="H12" s="18">
        <v>1802.63</v>
      </c>
      <c r="I12" s="18">
        <v>1802.63</v>
      </c>
      <c r="J12" s="18">
        <v>1802.63</v>
      </c>
      <c r="K12" s="18">
        <v>1802.63</v>
      </c>
    </row>
    <row r="13" spans="3:11" x14ac:dyDescent="0.35">
      <c r="C13" s="22">
        <v>1</v>
      </c>
      <c r="D13" s="18">
        <v>1802.63</v>
      </c>
      <c r="E13" s="18">
        <v>1802.63</v>
      </c>
      <c r="F13" s="18">
        <v>1802.63</v>
      </c>
      <c r="G13" s="18">
        <v>1802.63</v>
      </c>
      <c r="H13" s="18">
        <v>1802.63</v>
      </c>
      <c r="I13" s="18">
        <v>1802.63</v>
      </c>
      <c r="J13" s="18">
        <v>1805.49</v>
      </c>
      <c r="K13" s="18">
        <v>1864.12</v>
      </c>
    </row>
    <row r="14" spans="3:11" x14ac:dyDescent="0.35">
      <c r="C14" s="22">
        <v>2</v>
      </c>
      <c r="D14" s="18">
        <v>1802.63</v>
      </c>
      <c r="E14" s="18">
        <v>1802.63</v>
      </c>
      <c r="F14" s="18">
        <v>1802.63</v>
      </c>
      <c r="G14" s="18">
        <v>1802.63</v>
      </c>
      <c r="H14" s="18">
        <v>1802.63</v>
      </c>
      <c r="I14" s="18">
        <v>1994.01</v>
      </c>
      <c r="J14" s="18">
        <v>2055.88</v>
      </c>
      <c r="K14" s="18">
        <v>2110.33</v>
      </c>
    </row>
    <row r="15" spans="3:11" x14ac:dyDescent="0.35">
      <c r="C15" s="22">
        <v>3</v>
      </c>
      <c r="D15" s="18">
        <v>1802.63</v>
      </c>
      <c r="E15" s="18">
        <v>1802.63</v>
      </c>
      <c r="F15" s="18">
        <v>1802.63</v>
      </c>
      <c r="G15" s="18">
        <v>1802.63</v>
      </c>
      <c r="H15" s="18">
        <v>1802.63</v>
      </c>
      <c r="I15" s="18">
        <v>2050.7399999999998</v>
      </c>
      <c r="J15" s="18">
        <v>2118.52</v>
      </c>
      <c r="K15" s="18">
        <v>2176.94</v>
      </c>
    </row>
    <row r="16" spans="3:11" x14ac:dyDescent="0.35">
      <c r="C16" s="22">
        <v>4</v>
      </c>
      <c r="D16" s="18">
        <v>1802.63</v>
      </c>
      <c r="E16" s="18">
        <v>1802.63</v>
      </c>
      <c r="F16" s="18">
        <v>1802.63</v>
      </c>
      <c r="G16" s="18">
        <v>1802.63</v>
      </c>
      <c r="H16" s="18">
        <v>1802.63</v>
      </c>
      <c r="I16" s="18">
        <v>2092.1</v>
      </c>
      <c r="J16" s="18">
        <v>2159.88</v>
      </c>
      <c r="K16" s="18">
        <v>2218.29</v>
      </c>
    </row>
    <row r="17" spans="1:11" x14ac:dyDescent="0.35">
      <c r="C17" s="22">
        <v>5</v>
      </c>
      <c r="D17" s="18">
        <v>1802.63</v>
      </c>
      <c r="E17" s="18">
        <v>1802.63</v>
      </c>
      <c r="F17" s="18">
        <v>1802.63</v>
      </c>
      <c r="G17" s="18">
        <v>1802.63</v>
      </c>
      <c r="H17" s="18">
        <v>1802.63</v>
      </c>
      <c r="I17" s="18">
        <v>2112.4499999999998</v>
      </c>
      <c r="J17" s="18">
        <v>2180.1999999999998</v>
      </c>
      <c r="K17" s="18">
        <v>2238.63</v>
      </c>
    </row>
    <row r="18" spans="1:11" x14ac:dyDescent="0.35">
      <c r="C18" s="22">
        <v>6</v>
      </c>
      <c r="D18" s="18">
        <v>1802.63</v>
      </c>
      <c r="E18" s="18">
        <v>1802.63</v>
      </c>
      <c r="F18" s="18">
        <v>1802.63</v>
      </c>
      <c r="G18" s="18">
        <v>1802.63</v>
      </c>
      <c r="H18" s="18">
        <v>1802.63</v>
      </c>
      <c r="I18" s="18">
        <v>2148.19</v>
      </c>
      <c r="J18" s="18">
        <v>2215.96</v>
      </c>
      <c r="K18" s="18">
        <v>2274.4</v>
      </c>
    </row>
    <row r="19" spans="1:11" x14ac:dyDescent="0.35">
      <c r="C19" s="22">
        <v>7</v>
      </c>
      <c r="D19" s="18">
        <v>1802.63</v>
      </c>
      <c r="E19" s="18">
        <v>1802.63</v>
      </c>
      <c r="F19" s="18">
        <v>1802.63</v>
      </c>
      <c r="G19" s="18">
        <v>1802.63</v>
      </c>
      <c r="H19" s="18">
        <v>1802.63</v>
      </c>
      <c r="I19" s="18">
        <v>2148.19</v>
      </c>
      <c r="J19" s="18">
        <v>2215.96</v>
      </c>
      <c r="K19" s="18">
        <v>2274.4</v>
      </c>
    </row>
    <row r="20" spans="1:11" x14ac:dyDescent="0.35">
      <c r="C20" s="22"/>
    </row>
    <row r="21" spans="1:11" x14ac:dyDescent="0.35">
      <c r="C21" s="22"/>
      <c r="D21" s="21" t="s">
        <v>43</v>
      </c>
      <c r="E21" s="21"/>
      <c r="F21" s="21"/>
      <c r="G21" s="21"/>
    </row>
    <row r="22" spans="1:11" x14ac:dyDescent="0.35">
      <c r="A22" s="20" t="s">
        <v>44</v>
      </c>
      <c r="B22" s="20" t="s">
        <v>45</v>
      </c>
      <c r="C22" s="22" t="s">
        <v>48</v>
      </c>
      <c r="D22" s="20" t="s">
        <v>34</v>
      </c>
      <c r="E22" s="20" t="s">
        <v>35</v>
      </c>
      <c r="F22" s="20" t="s">
        <v>36</v>
      </c>
      <c r="G22" s="20" t="s">
        <v>37</v>
      </c>
      <c r="H22" s="20" t="s">
        <v>38</v>
      </c>
      <c r="I22" s="20" t="s">
        <v>39</v>
      </c>
      <c r="J22" s="20" t="s">
        <v>40</v>
      </c>
      <c r="K22" s="20" t="s">
        <v>41</v>
      </c>
    </row>
    <row r="23" spans="1:11" x14ac:dyDescent="0.35">
      <c r="A23" s="18">
        <v>526.85</v>
      </c>
      <c r="B23" s="18">
        <v>526.85</v>
      </c>
      <c r="C23" s="22">
        <v>14</v>
      </c>
      <c r="D23" s="18">
        <v>540.79</v>
      </c>
      <c r="E23" s="18">
        <v>602.65</v>
      </c>
      <c r="F23" s="18">
        <v>540.79</v>
      </c>
      <c r="G23" s="18">
        <v>602.65</v>
      </c>
      <c r="H23" s="18">
        <v>623.98</v>
      </c>
      <c r="I23" s="18">
        <v>893.78</v>
      </c>
      <c r="J23" s="18">
        <v>961.36</v>
      </c>
      <c r="K23" s="18">
        <v>1019.99</v>
      </c>
    </row>
    <row r="24" spans="1:11" x14ac:dyDescent="0.35">
      <c r="A24" s="18">
        <v>526.85</v>
      </c>
      <c r="B24" s="18">
        <v>526.85</v>
      </c>
      <c r="C24" s="22">
        <v>15</v>
      </c>
      <c r="D24" s="18">
        <v>540.79</v>
      </c>
      <c r="E24" s="18">
        <v>602.65</v>
      </c>
      <c r="F24" s="18">
        <v>540.79</v>
      </c>
      <c r="G24" s="18">
        <v>602.65</v>
      </c>
      <c r="H24" s="18">
        <v>623.98</v>
      </c>
      <c r="I24" s="18">
        <v>893.78</v>
      </c>
      <c r="J24" s="18">
        <v>961.36</v>
      </c>
      <c r="K24" s="18">
        <v>1019.99</v>
      </c>
    </row>
    <row r="25" spans="1:11" x14ac:dyDescent="0.35">
      <c r="A25" s="18">
        <v>605.9</v>
      </c>
      <c r="B25" s="18">
        <v>605.9</v>
      </c>
      <c r="C25" s="22">
        <v>16</v>
      </c>
      <c r="D25" s="18">
        <v>621.92999999999995</v>
      </c>
      <c r="E25" s="18">
        <v>678.35</v>
      </c>
      <c r="F25" s="18">
        <v>621.92999999999995</v>
      </c>
      <c r="G25" s="18">
        <v>678.35</v>
      </c>
      <c r="H25" s="18">
        <v>699.7</v>
      </c>
      <c r="I25" s="18">
        <v>937.25</v>
      </c>
      <c r="J25" s="18">
        <v>1004.83</v>
      </c>
      <c r="K25" s="18">
        <v>1063.44</v>
      </c>
    </row>
    <row r="26" spans="1:11" x14ac:dyDescent="0.35">
      <c r="A26" s="18">
        <v>693.7</v>
      </c>
      <c r="B26" s="18">
        <v>693.7</v>
      </c>
      <c r="C26" s="22">
        <v>17</v>
      </c>
      <c r="D26" s="18">
        <v>712.06</v>
      </c>
      <c r="E26" s="18">
        <v>762.49</v>
      </c>
      <c r="F26" s="18">
        <v>712.06</v>
      </c>
      <c r="G26" s="18">
        <v>762.49</v>
      </c>
      <c r="H26" s="18">
        <v>783.83</v>
      </c>
      <c r="I26" s="18">
        <v>988.43</v>
      </c>
      <c r="J26" s="18">
        <v>1056.02</v>
      </c>
      <c r="K26" s="18">
        <v>1114.6300000000001</v>
      </c>
    </row>
    <row r="27" spans="1:11" x14ac:dyDescent="0.35">
      <c r="A27" s="18">
        <v>799.05</v>
      </c>
      <c r="B27" s="18">
        <v>878.1</v>
      </c>
      <c r="C27" s="22">
        <v>18</v>
      </c>
      <c r="D27" s="18">
        <v>834.07</v>
      </c>
      <c r="E27" s="18">
        <v>863.44</v>
      </c>
      <c r="F27" s="18">
        <v>901.31</v>
      </c>
      <c r="G27" s="18">
        <v>901.31</v>
      </c>
      <c r="H27" s="18">
        <v>901.31</v>
      </c>
      <c r="I27" s="18">
        <v>1105.52</v>
      </c>
      <c r="J27" s="18">
        <v>1173.1099999999999</v>
      </c>
      <c r="K27" s="18">
        <v>1231.72</v>
      </c>
    </row>
    <row r="28" spans="1:11" x14ac:dyDescent="0.35">
      <c r="A28" s="18">
        <v>922</v>
      </c>
      <c r="B28" s="18">
        <v>1053.7</v>
      </c>
      <c r="C28" s="22">
        <v>19</v>
      </c>
      <c r="D28" s="18">
        <v>965.77</v>
      </c>
      <c r="E28" s="18">
        <v>981.23</v>
      </c>
      <c r="F28" s="18">
        <v>1081.58</v>
      </c>
      <c r="G28" s="18">
        <v>1081.58</v>
      </c>
      <c r="H28" s="18">
        <v>1081.58</v>
      </c>
      <c r="I28" s="18">
        <v>1275.8699999999999</v>
      </c>
      <c r="J28" s="18">
        <v>1343.46</v>
      </c>
      <c r="K28" s="18">
        <v>1402.09</v>
      </c>
    </row>
    <row r="29" spans="1:11" x14ac:dyDescent="0.35">
      <c r="A29" s="18">
        <v>1080.05</v>
      </c>
      <c r="B29" s="18">
        <v>1404.95</v>
      </c>
      <c r="C29" s="22">
        <v>20</v>
      </c>
      <c r="D29" s="18">
        <v>1229.1600000000001</v>
      </c>
      <c r="E29" s="18">
        <v>1229.1600000000001</v>
      </c>
      <c r="F29" s="18">
        <v>1442.1</v>
      </c>
      <c r="G29" s="18">
        <v>1442.1</v>
      </c>
      <c r="H29" s="18">
        <v>1442.1</v>
      </c>
      <c r="I29" s="18">
        <v>1468.58</v>
      </c>
      <c r="J29" s="18">
        <v>1531.8</v>
      </c>
      <c r="K29" s="18">
        <v>1587.19</v>
      </c>
    </row>
    <row r="30" spans="1:11" x14ac:dyDescent="0.35">
      <c r="C30" s="22"/>
    </row>
    <row r="31" spans="1:11" x14ac:dyDescent="0.35">
      <c r="A31" s="18">
        <v>1756.2</v>
      </c>
      <c r="B31" s="18">
        <v>1756.2</v>
      </c>
      <c r="C31" s="23" t="s">
        <v>42</v>
      </c>
      <c r="D31" s="18">
        <v>1802.63</v>
      </c>
      <c r="E31" s="18">
        <v>1802.63</v>
      </c>
      <c r="F31" s="18">
        <v>1802.63</v>
      </c>
      <c r="G31" s="18">
        <v>1802.63</v>
      </c>
      <c r="H31" s="18">
        <v>1802.63</v>
      </c>
      <c r="I31" s="18">
        <v>1802.63</v>
      </c>
      <c r="J31" s="18">
        <v>1802.63</v>
      </c>
      <c r="K31" s="18">
        <v>1802.63</v>
      </c>
    </row>
    <row r="32" spans="1:11" x14ac:dyDescent="0.35">
      <c r="A32" s="18">
        <v>1756.2</v>
      </c>
      <c r="B32" s="18">
        <v>1756.2</v>
      </c>
      <c r="C32" s="22">
        <v>1</v>
      </c>
      <c r="D32" s="18">
        <v>1802.63</v>
      </c>
      <c r="E32" s="18">
        <v>1802.63</v>
      </c>
      <c r="F32" s="18">
        <v>1802.63</v>
      </c>
      <c r="G32" s="18">
        <v>1802.63</v>
      </c>
      <c r="H32" s="18">
        <v>1802.63</v>
      </c>
      <c r="I32" s="18">
        <v>1802.63</v>
      </c>
      <c r="J32" s="18">
        <v>1805.49</v>
      </c>
      <c r="K32" s="18">
        <v>1864.12</v>
      </c>
    </row>
    <row r="33" spans="1:11" x14ac:dyDescent="0.35">
      <c r="A33" s="18">
        <v>1756.2</v>
      </c>
      <c r="B33" s="18">
        <v>1756.2</v>
      </c>
      <c r="C33" s="22">
        <v>2</v>
      </c>
      <c r="D33" s="18">
        <v>1802.63</v>
      </c>
      <c r="E33" s="18">
        <v>1802.63</v>
      </c>
      <c r="F33" s="18">
        <v>1802.63</v>
      </c>
      <c r="G33" s="18">
        <v>1802.63</v>
      </c>
      <c r="H33" s="18">
        <v>1802.63</v>
      </c>
      <c r="I33" s="18">
        <v>1994.01</v>
      </c>
      <c r="J33" s="18">
        <v>2055.88</v>
      </c>
      <c r="K33" s="18">
        <v>2110.33</v>
      </c>
    </row>
    <row r="34" spans="1:11" x14ac:dyDescent="0.35">
      <c r="A34" s="18">
        <v>1756.2</v>
      </c>
      <c r="B34" s="18">
        <v>1756.2</v>
      </c>
      <c r="C34" s="22">
        <v>3</v>
      </c>
      <c r="D34" s="18">
        <v>1802.63</v>
      </c>
      <c r="E34" s="18">
        <v>1802.63</v>
      </c>
      <c r="F34" s="18">
        <v>1802.63</v>
      </c>
      <c r="G34" s="18">
        <v>1802.63</v>
      </c>
      <c r="H34" s="18">
        <v>1802.63</v>
      </c>
      <c r="I34" s="18">
        <v>2050.7399999999998</v>
      </c>
      <c r="J34" s="18">
        <v>2118.52</v>
      </c>
      <c r="K34" s="18">
        <v>2176.94</v>
      </c>
    </row>
    <row r="35" spans="1:11" x14ac:dyDescent="0.35">
      <c r="A35" s="18">
        <v>1756.2</v>
      </c>
      <c r="B35" s="18">
        <v>1756.2</v>
      </c>
      <c r="C35" s="22">
        <v>4</v>
      </c>
      <c r="D35" s="18">
        <v>1802.63</v>
      </c>
      <c r="E35" s="18">
        <v>1802.63</v>
      </c>
      <c r="F35" s="18">
        <v>1802.63</v>
      </c>
      <c r="G35" s="18">
        <v>1802.63</v>
      </c>
      <c r="H35" s="18">
        <v>1802.63</v>
      </c>
      <c r="I35" s="18">
        <v>2092.1</v>
      </c>
      <c r="J35" s="18">
        <v>2159.88</v>
      </c>
      <c r="K35" s="18">
        <v>2218.29</v>
      </c>
    </row>
    <row r="36" spans="1:11" x14ac:dyDescent="0.35">
      <c r="A36" s="18">
        <v>1756.2</v>
      </c>
      <c r="B36" s="18">
        <v>1756.2</v>
      </c>
      <c r="C36" s="22">
        <v>5</v>
      </c>
      <c r="D36" s="18">
        <v>1802.63</v>
      </c>
      <c r="E36" s="18">
        <v>1802.63</v>
      </c>
      <c r="F36" s="18">
        <v>1802.63</v>
      </c>
      <c r="G36" s="18">
        <v>1802.63</v>
      </c>
      <c r="H36" s="18">
        <v>1802.63</v>
      </c>
      <c r="I36" s="18">
        <v>2112.4499999999998</v>
      </c>
      <c r="J36" s="18">
        <v>2180.1999999999998</v>
      </c>
      <c r="K36" s="18">
        <v>2238.63</v>
      </c>
    </row>
    <row r="37" spans="1:11" x14ac:dyDescent="0.35">
      <c r="A37" s="18">
        <v>1756.2</v>
      </c>
      <c r="B37" s="18">
        <v>1756.2</v>
      </c>
      <c r="C37" s="22">
        <v>6</v>
      </c>
      <c r="D37" s="18">
        <v>1802.63</v>
      </c>
      <c r="E37" s="18">
        <v>1802.63</v>
      </c>
      <c r="F37" s="18">
        <v>1802.63</v>
      </c>
      <c r="G37" s="18">
        <v>1802.63</v>
      </c>
      <c r="H37" s="18">
        <v>1802.63</v>
      </c>
      <c r="I37" s="18">
        <v>2148.19</v>
      </c>
      <c r="J37" s="18">
        <v>2215.96</v>
      </c>
      <c r="K37" s="18">
        <v>2274.4</v>
      </c>
    </row>
    <row r="38" spans="1:11" x14ac:dyDescent="0.35">
      <c r="A38" s="18">
        <v>1756.2</v>
      </c>
      <c r="B38" s="18">
        <v>1756.2</v>
      </c>
      <c r="C38" s="22">
        <v>7</v>
      </c>
      <c r="D38" s="18">
        <v>1802.63</v>
      </c>
      <c r="E38" s="18">
        <v>1802.63</v>
      </c>
      <c r="F38" s="18">
        <v>1802.63</v>
      </c>
      <c r="G38" s="18">
        <v>1802.63</v>
      </c>
      <c r="H38" s="18">
        <v>1802.63</v>
      </c>
      <c r="I38" s="18">
        <v>2148.19</v>
      </c>
      <c r="J38" s="18">
        <v>2215.96</v>
      </c>
      <c r="K38" s="18">
        <v>2274.4</v>
      </c>
    </row>
    <row r="39" spans="1:11" x14ac:dyDescent="0.35">
      <c r="C39" s="22"/>
    </row>
    <row r="40" spans="1:11" x14ac:dyDescent="0.35">
      <c r="C40" s="22"/>
      <c r="D40" s="21" t="s">
        <v>51</v>
      </c>
      <c r="E40" s="21"/>
      <c r="F40" s="21"/>
      <c r="G40" s="21"/>
    </row>
    <row r="41" spans="1:11" x14ac:dyDescent="0.35">
      <c r="A41" s="20" t="s">
        <v>44</v>
      </c>
      <c r="B41" s="20" t="s">
        <v>45</v>
      </c>
      <c r="C41" s="22" t="s">
        <v>48</v>
      </c>
      <c r="D41" s="20" t="s">
        <v>34</v>
      </c>
      <c r="E41" s="20" t="s">
        <v>35</v>
      </c>
      <c r="F41" s="20" t="s">
        <v>36</v>
      </c>
      <c r="G41" s="20" t="s">
        <v>37</v>
      </c>
      <c r="H41" s="20" t="s">
        <v>38</v>
      </c>
      <c r="I41" s="20" t="s">
        <v>39</v>
      </c>
      <c r="J41" s="20" t="s">
        <v>40</v>
      </c>
      <c r="K41" s="20" t="s">
        <v>41</v>
      </c>
    </row>
    <row r="42" spans="1:11" x14ac:dyDescent="0.35">
      <c r="A42" s="18">
        <v>580.32527500000003</v>
      </c>
      <c r="B42" s="18">
        <v>580.32527500000003</v>
      </c>
      <c r="C42" s="22">
        <v>14</v>
      </c>
      <c r="D42" s="18">
        <v>580.32527500000003</v>
      </c>
      <c r="E42" s="18">
        <v>602.65</v>
      </c>
      <c r="F42" s="18">
        <v>580.32527500000003</v>
      </c>
      <c r="G42" s="18">
        <v>602.65</v>
      </c>
      <c r="H42" s="18">
        <v>623.98</v>
      </c>
      <c r="I42" s="18">
        <v>893.78</v>
      </c>
      <c r="J42" s="18">
        <v>961.36</v>
      </c>
      <c r="K42" s="18">
        <v>1019.99</v>
      </c>
    </row>
    <row r="43" spans="1:11" x14ac:dyDescent="0.35">
      <c r="A43" s="18">
        <v>580.32527500000003</v>
      </c>
      <c r="B43" s="18">
        <v>580.32527500000003</v>
      </c>
      <c r="C43" s="22">
        <v>15</v>
      </c>
      <c r="D43" s="18">
        <v>580.32527500000003</v>
      </c>
      <c r="E43" s="18">
        <v>602.65</v>
      </c>
      <c r="F43" s="18">
        <v>580.32527500000003</v>
      </c>
      <c r="G43" s="18">
        <v>602.65</v>
      </c>
      <c r="H43" s="18">
        <v>623.98</v>
      </c>
      <c r="I43" s="18">
        <v>893.78</v>
      </c>
      <c r="J43" s="18">
        <v>961.36</v>
      </c>
      <c r="K43" s="18">
        <v>1019.99</v>
      </c>
    </row>
    <row r="44" spans="1:11" x14ac:dyDescent="0.35">
      <c r="A44" s="18">
        <v>667.39884999999992</v>
      </c>
      <c r="B44" s="18">
        <v>667.39884999999992</v>
      </c>
      <c r="C44" s="22">
        <v>16</v>
      </c>
      <c r="D44" s="18">
        <v>667.39884999999992</v>
      </c>
      <c r="E44" s="18">
        <v>678.35</v>
      </c>
      <c r="F44" s="18">
        <v>667.39884999999992</v>
      </c>
      <c r="G44" s="18">
        <v>678.35</v>
      </c>
      <c r="H44" s="18">
        <v>699.7</v>
      </c>
      <c r="I44" s="18">
        <v>937.25</v>
      </c>
      <c r="J44" s="18">
        <v>1004.83</v>
      </c>
      <c r="K44" s="18">
        <v>1063.44</v>
      </c>
    </row>
    <row r="45" spans="1:11" x14ac:dyDescent="0.35">
      <c r="A45" s="18">
        <v>764.11054999999999</v>
      </c>
      <c r="B45" s="18">
        <v>764.11054999999999</v>
      </c>
      <c r="C45" s="22">
        <v>17</v>
      </c>
      <c r="D45" s="18">
        <v>764.11054999999999</v>
      </c>
      <c r="E45" s="18">
        <v>764.11054999999999</v>
      </c>
      <c r="F45" s="18">
        <v>764.11054999999999</v>
      </c>
      <c r="G45" s="18">
        <v>764.11054999999999</v>
      </c>
      <c r="H45" s="18">
        <v>783.83</v>
      </c>
      <c r="I45" s="18">
        <v>988.43</v>
      </c>
      <c r="J45" s="18">
        <v>1056.02</v>
      </c>
      <c r="K45" s="18">
        <v>1114.6300000000001</v>
      </c>
    </row>
    <row r="46" spans="1:11" x14ac:dyDescent="0.35">
      <c r="A46" s="18">
        <v>846.99299999999994</v>
      </c>
      <c r="B46" s="18">
        <v>930.78600000000006</v>
      </c>
      <c r="C46" s="22">
        <v>18</v>
      </c>
      <c r="D46" s="18">
        <v>846.99299999999994</v>
      </c>
      <c r="E46" s="18">
        <v>863.44</v>
      </c>
      <c r="F46" s="18">
        <v>930.78600000000006</v>
      </c>
      <c r="G46" s="18">
        <v>930.78600000000006</v>
      </c>
      <c r="H46" s="18">
        <v>930.78600000000006</v>
      </c>
      <c r="I46" s="18">
        <v>1105.52</v>
      </c>
      <c r="J46" s="18">
        <v>1173.1099999999999</v>
      </c>
      <c r="K46" s="18">
        <v>1231.72</v>
      </c>
    </row>
    <row r="47" spans="1:11" x14ac:dyDescent="0.35">
      <c r="A47" s="18">
        <v>1015.583</v>
      </c>
      <c r="B47" s="18">
        <v>1160.6505500000001</v>
      </c>
      <c r="C47" s="22">
        <v>19</v>
      </c>
      <c r="D47" s="18">
        <v>1015.583</v>
      </c>
      <c r="E47" s="18">
        <v>1015.583</v>
      </c>
      <c r="F47" s="18">
        <v>1160.6505500000001</v>
      </c>
      <c r="G47" s="18">
        <v>1160.6505500000001</v>
      </c>
      <c r="H47" s="18">
        <v>1160.6505500000001</v>
      </c>
      <c r="I47" s="18">
        <v>1275.8699999999999</v>
      </c>
      <c r="J47" s="18">
        <v>1343.46</v>
      </c>
      <c r="K47" s="18">
        <v>1402.09</v>
      </c>
    </row>
    <row r="48" spans="1:11" x14ac:dyDescent="0.35">
      <c r="A48" s="18">
        <v>1189.6750749999999</v>
      </c>
      <c r="B48" s="18">
        <v>1547.5524249999999</v>
      </c>
      <c r="C48" s="22">
        <v>20</v>
      </c>
      <c r="D48" s="18">
        <v>1229.1600000000001</v>
      </c>
      <c r="E48" s="18">
        <v>1229.1600000000001</v>
      </c>
      <c r="F48" s="18">
        <v>1547.5524249999999</v>
      </c>
      <c r="G48" s="18">
        <v>1547.5524249999999</v>
      </c>
      <c r="H48" s="18">
        <v>1547.5524249999999</v>
      </c>
      <c r="I48" s="18">
        <v>1547.5524249999999</v>
      </c>
      <c r="J48" s="18">
        <v>1547.5524249999999</v>
      </c>
      <c r="K48" s="18">
        <v>1587.19</v>
      </c>
    </row>
    <row r="49" spans="1:11" x14ac:dyDescent="0.35">
      <c r="C49" s="22"/>
    </row>
    <row r="50" spans="1:11" x14ac:dyDescent="0.35">
      <c r="A50" s="18">
        <v>1934.4542999999999</v>
      </c>
      <c r="B50" s="18">
        <v>1934.4542999999999</v>
      </c>
      <c r="C50" s="23" t="s">
        <v>42</v>
      </c>
      <c r="D50" s="18">
        <v>1934.4542999999999</v>
      </c>
      <c r="E50" s="18">
        <v>1934.4542999999999</v>
      </c>
      <c r="F50" s="18">
        <v>1934.4542999999999</v>
      </c>
      <c r="G50" s="18">
        <v>1934.4542999999999</v>
      </c>
      <c r="H50" s="18">
        <v>1934.4542999999999</v>
      </c>
      <c r="I50" s="18">
        <v>1934.4542999999999</v>
      </c>
      <c r="J50" s="18">
        <v>1934.4542999999999</v>
      </c>
      <c r="K50" s="18">
        <v>1934.4542999999999</v>
      </c>
    </row>
    <row r="51" spans="1:11" x14ac:dyDescent="0.35">
      <c r="A51" s="18">
        <v>1934.4542999999999</v>
      </c>
      <c r="B51" s="18">
        <v>1934.4542999999999</v>
      </c>
      <c r="C51" s="22">
        <v>1</v>
      </c>
      <c r="D51" s="18">
        <v>1934.4542999999999</v>
      </c>
      <c r="E51" s="18">
        <v>1934.4542999999999</v>
      </c>
      <c r="F51" s="18">
        <v>1934.4542999999999</v>
      </c>
      <c r="G51" s="18">
        <v>1934.4542999999999</v>
      </c>
      <c r="H51" s="18">
        <v>1934.4542999999999</v>
      </c>
      <c r="I51" s="18">
        <v>1934.4542999999999</v>
      </c>
      <c r="J51" s="18">
        <v>1934.4542999999999</v>
      </c>
      <c r="K51" s="18">
        <v>1934.4542999999999</v>
      </c>
    </row>
    <row r="52" spans="1:11" x14ac:dyDescent="0.35">
      <c r="A52" s="18">
        <v>1934.4542999999999</v>
      </c>
      <c r="B52" s="18">
        <v>1934.4542999999999</v>
      </c>
      <c r="C52" s="22">
        <v>2</v>
      </c>
      <c r="D52" s="18">
        <v>1934.4542999999999</v>
      </c>
      <c r="E52" s="18">
        <v>1934.4542999999999</v>
      </c>
      <c r="F52" s="18">
        <v>1934.4542999999999</v>
      </c>
      <c r="G52" s="18">
        <v>1934.4542999999999</v>
      </c>
      <c r="H52" s="18">
        <v>1934.4542999999999</v>
      </c>
      <c r="I52" s="18">
        <v>1994.01</v>
      </c>
      <c r="J52" s="18">
        <v>2055.88</v>
      </c>
      <c r="K52" s="18">
        <v>2110.33</v>
      </c>
    </row>
    <row r="53" spans="1:11" x14ac:dyDescent="0.35">
      <c r="A53" s="18">
        <v>1934.4542999999999</v>
      </c>
      <c r="B53" s="18">
        <v>1934.4542999999999</v>
      </c>
      <c r="C53" s="22">
        <v>3</v>
      </c>
      <c r="D53" s="18">
        <v>1934.4542999999999</v>
      </c>
      <c r="E53" s="18">
        <v>1934.4542999999999</v>
      </c>
      <c r="F53" s="18">
        <v>1934.4542999999999</v>
      </c>
      <c r="G53" s="18">
        <v>1934.4542999999999</v>
      </c>
      <c r="H53" s="18">
        <v>1934.4542999999999</v>
      </c>
      <c r="I53" s="18">
        <v>2050.7399999999998</v>
      </c>
      <c r="J53" s="18">
        <v>2118.52</v>
      </c>
      <c r="K53" s="18">
        <v>2176.94</v>
      </c>
    </row>
    <row r="54" spans="1:11" x14ac:dyDescent="0.35">
      <c r="A54" s="18">
        <v>1934.4542999999999</v>
      </c>
      <c r="B54" s="18">
        <v>1934.4542999999999</v>
      </c>
      <c r="C54" s="22">
        <v>4</v>
      </c>
      <c r="D54" s="18">
        <v>1934.4542999999999</v>
      </c>
      <c r="E54" s="18">
        <v>1934.4542999999999</v>
      </c>
      <c r="F54" s="18">
        <v>1934.4542999999999</v>
      </c>
      <c r="G54" s="18">
        <v>1934.4542999999999</v>
      </c>
      <c r="H54" s="18">
        <v>1934.4542999999999</v>
      </c>
      <c r="I54" s="18">
        <v>2092.1</v>
      </c>
      <c r="J54" s="18">
        <v>2159.88</v>
      </c>
      <c r="K54" s="18">
        <v>2218.29</v>
      </c>
    </row>
    <row r="55" spans="1:11" x14ac:dyDescent="0.35">
      <c r="A55" s="18">
        <v>1934.4542999999999</v>
      </c>
      <c r="B55" s="18">
        <v>1934.4542999999999</v>
      </c>
      <c r="C55" s="22">
        <v>5</v>
      </c>
      <c r="D55" s="18">
        <v>1934.4542999999999</v>
      </c>
      <c r="E55" s="18">
        <v>1934.4542999999999</v>
      </c>
      <c r="F55" s="18">
        <v>1934.4542999999999</v>
      </c>
      <c r="G55" s="18">
        <v>1934.4542999999999</v>
      </c>
      <c r="H55" s="18">
        <v>1934.4542999999999</v>
      </c>
      <c r="I55" s="18">
        <v>2112.4499999999998</v>
      </c>
      <c r="J55" s="18">
        <v>2180.1999999999998</v>
      </c>
      <c r="K55" s="18">
        <v>2238.63</v>
      </c>
    </row>
    <row r="56" spans="1:11" x14ac:dyDescent="0.35">
      <c r="A56" s="18">
        <v>1934.4542999999999</v>
      </c>
      <c r="B56" s="18">
        <v>1934.4542999999999</v>
      </c>
      <c r="C56" s="22">
        <v>6</v>
      </c>
      <c r="D56" s="18">
        <v>1934.4542999999999</v>
      </c>
      <c r="E56" s="18">
        <v>1934.4542999999999</v>
      </c>
      <c r="F56" s="18">
        <v>1934.4542999999999</v>
      </c>
      <c r="G56" s="18">
        <v>1934.4542999999999</v>
      </c>
      <c r="H56" s="18">
        <v>1934.4542999999999</v>
      </c>
      <c r="I56" s="18">
        <v>2148.19</v>
      </c>
      <c r="J56" s="18">
        <v>2215.96</v>
      </c>
      <c r="K56" s="18">
        <v>2274.4</v>
      </c>
    </row>
    <row r="57" spans="1:11" x14ac:dyDescent="0.35">
      <c r="A57" s="18">
        <v>1934.4542999999999</v>
      </c>
      <c r="B57" s="18">
        <v>1934.4542999999999</v>
      </c>
      <c r="C57" s="22">
        <v>7</v>
      </c>
      <c r="D57" s="18">
        <v>1934.4542999999999</v>
      </c>
      <c r="E57" s="18">
        <v>1934.4542999999999</v>
      </c>
      <c r="F57" s="18">
        <v>1934.4542999999999</v>
      </c>
      <c r="G57" s="18">
        <v>1934.4542999999999</v>
      </c>
      <c r="H57" s="18">
        <v>1934.4542999999999</v>
      </c>
      <c r="I57" s="18">
        <v>2148.19</v>
      </c>
      <c r="J57" s="18">
        <v>2215.96</v>
      </c>
      <c r="K57" s="18">
        <v>2274.4</v>
      </c>
    </row>
    <row r="58" spans="1:11" x14ac:dyDescent="0.35">
      <c r="C58" s="22"/>
    </row>
    <row r="59" spans="1:11" x14ac:dyDescent="0.35">
      <c r="C59" s="22"/>
      <c r="D59" s="21" t="s">
        <v>46</v>
      </c>
      <c r="E59" s="21"/>
      <c r="F59" s="21"/>
      <c r="G59" s="21"/>
    </row>
    <row r="60" spans="1:11" x14ac:dyDescent="0.35">
      <c r="A60" s="20" t="s">
        <v>44</v>
      </c>
      <c r="B60" s="20" t="s">
        <v>45</v>
      </c>
      <c r="C60" s="22" t="s">
        <v>48</v>
      </c>
      <c r="D60" s="20" t="s">
        <v>34</v>
      </c>
      <c r="E60" s="20" t="s">
        <v>35</v>
      </c>
      <c r="F60" s="20" t="s">
        <v>36</v>
      </c>
      <c r="G60" s="20" t="s">
        <v>37</v>
      </c>
      <c r="H60" s="20" t="s">
        <v>38</v>
      </c>
      <c r="I60" s="20" t="s">
        <v>39</v>
      </c>
      <c r="J60" s="20" t="s">
        <v>40</v>
      </c>
      <c r="K60" s="20" t="s">
        <v>41</v>
      </c>
    </row>
    <row r="61" spans="1:11" x14ac:dyDescent="0.35">
      <c r="A61" s="18">
        <v>649.93206770694439</v>
      </c>
      <c r="B61" s="18">
        <v>649.93206770694439</v>
      </c>
      <c r="C61" s="22">
        <v>14</v>
      </c>
      <c r="D61" s="18">
        <v>649.93206770694439</v>
      </c>
      <c r="E61" s="18">
        <v>649.93206770694439</v>
      </c>
      <c r="F61" s="18">
        <v>649.93206770694439</v>
      </c>
      <c r="G61" s="18">
        <v>649.93206770694439</v>
      </c>
      <c r="H61" s="18">
        <v>649.93206770694439</v>
      </c>
      <c r="I61" s="18">
        <v>893.78</v>
      </c>
      <c r="J61" s="18">
        <v>961.36</v>
      </c>
      <c r="K61" s="18">
        <v>1019.99</v>
      </c>
    </row>
    <row r="62" spans="1:11" x14ac:dyDescent="0.35">
      <c r="A62" s="18">
        <v>649.93206770694439</v>
      </c>
      <c r="B62" s="18">
        <v>649.93206770694439</v>
      </c>
      <c r="C62" s="22">
        <v>15</v>
      </c>
      <c r="D62" s="18">
        <v>649.93206770694439</v>
      </c>
      <c r="E62" s="18">
        <v>649.93206770694439</v>
      </c>
      <c r="F62" s="18">
        <v>649.93206770694439</v>
      </c>
      <c r="G62" s="18">
        <v>649.93206770694439</v>
      </c>
      <c r="H62" s="18">
        <v>649.93206770694439</v>
      </c>
      <c r="I62" s="18">
        <v>893.78</v>
      </c>
      <c r="J62" s="18">
        <v>961.36</v>
      </c>
      <c r="K62" s="18">
        <v>1019.99</v>
      </c>
    </row>
    <row r="63" spans="1:11" x14ac:dyDescent="0.35">
      <c r="A63" s="18">
        <v>747.44963428611095</v>
      </c>
      <c r="B63" s="18">
        <v>747.44963428611095</v>
      </c>
      <c r="C63" s="22">
        <v>16</v>
      </c>
      <c r="D63" s="18">
        <v>747.44963428611095</v>
      </c>
      <c r="E63" s="18">
        <v>747.44963428611095</v>
      </c>
      <c r="F63" s="18">
        <v>747.44963428611095</v>
      </c>
      <c r="G63" s="18">
        <v>747.44963428611095</v>
      </c>
      <c r="H63" s="18">
        <v>747.44963428611095</v>
      </c>
      <c r="I63" s="18">
        <v>937.25</v>
      </c>
      <c r="J63" s="18">
        <v>1004.83</v>
      </c>
      <c r="K63" s="18">
        <v>1063.44</v>
      </c>
    </row>
    <row r="64" spans="1:11" x14ac:dyDescent="0.35">
      <c r="A64" s="18">
        <v>855.76136541388883</v>
      </c>
      <c r="B64" s="18">
        <v>855.76136541388883</v>
      </c>
      <c r="C64" s="22">
        <v>17</v>
      </c>
      <c r="D64" s="18">
        <v>855.76136541388883</v>
      </c>
      <c r="E64" s="18">
        <v>855.76136541388883</v>
      </c>
      <c r="F64" s="18">
        <v>855.76136541388883</v>
      </c>
      <c r="G64" s="18">
        <v>855.76136541388883</v>
      </c>
      <c r="H64" s="18">
        <v>855.76136541388883</v>
      </c>
      <c r="I64" s="18">
        <v>988.43</v>
      </c>
      <c r="J64" s="18">
        <v>1056.02</v>
      </c>
      <c r="K64" s="18">
        <v>1114.6300000000001</v>
      </c>
    </row>
    <row r="65" spans="1:11" x14ac:dyDescent="0.35">
      <c r="A65" s="18">
        <v>948.58510483333316</v>
      </c>
      <c r="B65" s="18">
        <v>1042.4286096666665</v>
      </c>
      <c r="C65" s="22">
        <v>18</v>
      </c>
      <c r="D65" s="18">
        <v>948.58510483333316</v>
      </c>
      <c r="E65" s="18">
        <v>948.58510483333316</v>
      </c>
      <c r="F65" s="18">
        <v>1042.4286096666665</v>
      </c>
      <c r="G65" s="18">
        <v>1042.4286096666665</v>
      </c>
      <c r="H65" s="18">
        <v>1042.4286096666665</v>
      </c>
      <c r="I65" s="18">
        <v>1105.52</v>
      </c>
      <c r="J65" s="18">
        <v>1173.1099999999999</v>
      </c>
      <c r="K65" s="18">
        <v>1231.72</v>
      </c>
    </row>
    <row r="66" spans="1:11" x14ac:dyDescent="0.35">
      <c r="A66" s="18">
        <v>1137.3965387222222</v>
      </c>
      <c r="B66" s="18">
        <v>1299.8641354138888</v>
      </c>
      <c r="C66" s="22">
        <v>19</v>
      </c>
      <c r="D66" s="18">
        <v>1137.3965387222222</v>
      </c>
      <c r="E66" s="18">
        <v>1137.3965387222222</v>
      </c>
      <c r="F66" s="18">
        <v>1299.8641354138888</v>
      </c>
      <c r="G66" s="18">
        <v>1299.8641354138888</v>
      </c>
      <c r="H66" s="18">
        <v>1299.8641354138888</v>
      </c>
      <c r="I66" s="18">
        <v>1299.8641354138888</v>
      </c>
      <c r="J66" s="18">
        <v>1343.46</v>
      </c>
      <c r="K66" s="18">
        <v>1402.09</v>
      </c>
    </row>
    <row r="67" spans="1:11" x14ac:dyDescent="0.35">
      <c r="A67" s="18">
        <v>1332.3699909402776</v>
      </c>
      <c r="B67" s="18">
        <v>1733.1727408652775</v>
      </c>
      <c r="C67" s="22">
        <v>20</v>
      </c>
      <c r="D67" s="18">
        <v>1332.3699909402776</v>
      </c>
      <c r="E67" s="18">
        <v>1332.3699909402776</v>
      </c>
      <c r="F67" s="18">
        <v>1733.1727408652775</v>
      </c>
      <c r="G67" s="18">
        <v>1733.1727408652775</v>
      </c>
      <c r="H67" s="18">
        <v>1733.1727408652775</v>
      </c>
      <c r="I67" s="18">
        <v>1733.1727408652775</v>
      </c>
      <c r="J67" s="18">
        <v>1733.1727408652775</v>
      </c>
      <c r="K67" s="18">
        <v>1733.1727408652775</v>
      </c>
    </row>
    <row r="68" spans="1:11" x14ac:dyDescent="0.35">
      <c r="C68" s="22"/>
    </row>
    <row r="69" spans="1:11" x14ac:dyDescent="0.35">
      <c r="A69" s="18">
        <v>2166.4813463166665</v>
      </c>
      <c r="B69" s="18">
        <v>2166.4813463166665</v>
      </c>
      <c r="C69" s="23" t="s">
        <v>42</v>
      </c>
      <c r="D69" s="18">
        <v>2166.4813463166665</v>
      </c>
      <c r="E69" s="18">
        <v>2166.4813463166665</v>
      </c>
      <c r="F69" s="18">
        <v>2166.4813463166665</v>
      </c>
      <c r="G69" s="18">
        <v>2166.4813463166665</v>
      </c>
      <c r="H69" s="18">
        <v>2166.4813463166665</v>
      </c>
      <c r="I69" s="18">
        <v>2166.4813463166665</v>
      </c>
      <c r="J69" s="18">
        <v>2166.4813463166665</v>
      </c>
      <c r="K69" s="18">
        <v>2166.4813463166665</v>
      </c>
    </row>
    <row r="70" spans="1:11" x14ac:dyDescent="0.35">
      <c r="A70" s="18">
        <v>2166.4813463166665</v>
      </c>
      <c r="B70" s="18">
        <v>2166.4813463166665</v>
      </c>
      <c r="C70" s="22">
        <v>1</v>
      </c>
      <c r="D70" s="18">
        <v>2166.4813463166665</v>
      </c>
      <c r="E70" s="18">
        <v>2166.4813463166665</v>
      </c>
      <c r="F70" s="18">
        <v>2166.4813463166665</v>
      </c>
      <c r="G70" s="18">
        <v>2166.4813463166665</v>
      </c>
      <c r="H70" s="18">
        <v>2166.4813463166665</v>
      </c>
      <c r="I70" s="18">
        <v>2166.4813463166665</v>
      </c>
      <c r="J70" s="18">
        <v>2166.4813463166665</v>
      </c>
      <c r="K70" s="18">
        <v>2166.4813463166665</v>
      </c>
    </row>
    <row r="71" spans="1:11" x14ac:dyDescent="0.35">
      <c r="A71" s="18">
        <v>2166.4813463166665</v>
      </c>
      <c r="B71" s="18">
        <v>2166.4813463166665</v>
      </c>
      <c r="C71" s="22">
        <v>2</v>
      </c>
      <c r="D71" s="18">
        <v>2166.4813463166665</v>
      </c>
      <c r="E71" s="18">
        <v>2166.4813463166665</v>
      </c>
      <c r="F71" s="18">
        <v>2166.4813463166665</v>
      </c>
      <c r="G71" s="18">
        <v>2166.4813463166665</v>
      </c>
      <c r="H71" s="18">
        <v>2166.4813463166665</v>
      </c>
      <c r="I71" s="18">
        <v>2166.4813463166665</v>
      </c>
      <c r="J71" s="18">
        <v>2166.4813463166665</v>
      </c>
      <c r="K71" s="18">
        <v>2166.4813463166665</v>
      </c>
    </row>
    <row r="72" spans="1:11" x14ac:dyDescent="0.35">
      <c r="A72" s="18">
        <v>2166.4813463166665</v>
      </c>
      <c r="B72" s="18">
        <v>2166.4813463166665</v>
      </c>
      <c r="C72" s="22">
        <v>3</v>
      </c>
      <c r="D72" s="18">
        <v>2166.4813463166665</v>
      </c>
      <c r="E72" s="18">
        <v>2166.4813463166665</v>
      </c>
      <c r="F72" s="18">
        <v>2166.4813463166665</v>
      </c>
      <c r="G72" s="18">
        <v>2166.4813463166665</v>
      </c>
      <c r="H72" s="18">
        <v>2166.4813463166665</v>
      </c>
      <c r="I72" s="18">
        <v>2166.4813463166665</v>
      </c>
      <c r="J72" s="18">
        <v>2166.4813463166665</v>
      </c>
      <c r="K72" s="18">
        <v>2176.94</v>
      </c>
    </row>
    <row r="73" spans="1:11" x14ac:dyDescent="0.35">
      <c r="A73" s="18">
        <v>2166.4813463166665</v>
      </c>
      <c r="B73" s="18">
        <v>2166.4813463166665</v>
      </c>
      <c r="C73" s="22">
        <v>4</v>
      </c>
      <c r="D73" s="18">
        <v>2166.4813463166665</v>
      </c>
      <c r="E73" s="18">
        <v>2166.4813463166665</v>
      </c>
      <c r="F73" s="18">
        <v>2166.4813463166665</v>
      </c>
      <c r="G73" s="18">
        <v>2166.4813463166665</v>
      </c>
      <c r="H73" s="18">
        <v>2166.4813463166665</v>
      </c>
      <c r="I73" s="18">
        <v>2166.4813463166665</v>
      </c>
      <c r="J73" s="18">
        <v>2166.4813463166665</v>
      </c>
      <c r="K73" s="18">
        <v>2218.29</v>
      </c>
    </row>
    <row r="74" spans="1:11" x14ac:dyDescent="0.35">
      <c r="A74" s="18">
        <v>2166.4813463166665</v>
      </c>
      <c r="B74" s="18">
        <v>2166.4813463166665</v>
      </c>
      <c r="C74" s="22">
        <v>5</v>
      </c>
      <c r="D74" s="18">
        <v>2166.4813463166665</v>
      </c>
      <c r="E74" s="18">
        <v>2166.4813463166665</v>
      </c>
      <c r="F74" s="18">
        <v>2166.4813463166665</v>
      </c>
      <c r="G74" s="18">
        <v>2166.4813463166665</v>
      </c>
      <c r="H74" s="18">
        <v>2166.4813463166665</v>
      </c>
      <c r="I74" s="18">
        <v>2166.4813463166665</v>
      </c>
      <c r="J74" s="18">
        <v>2180.1999999999998</v>
      </c>
      <c r="K74" s="18">
        <v>2238.63</v>
      </c>
    </row>
    <row r="75" spans="1:11" x14ac:dyDescent="0.35">
      <c r="A75" s="18">
        <v>2166.4813463166665</v>
      </c>
      <c r="B75" s="18">
        <v>2166.4813463166665</v>
      </c>
      <c r="C75" s="22">
        <v>6</v>
      </c>
      <c r="D75" s="18">
        <v>2166.4813463166665</v>
      </c>
      <c r="E75" s="18">
        <v>2166.4813463166665</v>
      </c>
      <c r="F75" s="18">
        <v>2166.4813463166665</v>
      </c>
      <c r="G75" s="18">
        <v>2166.4813463166665</v>
      </c>
      <c r="H75" s="18">
        <v>2166.4813463166665</v>
      </c>
      <c r="I75" s="18">
        <v>2166.4813463166665</v>
      </c>
      <c r="J75" s="18">
        <v>2215.96</v>
      </c>
      <c r="K75" s="18">
        <v>2274.4</v>
      </c>
    </row>
    <row r="76" spans="1:11" x14ac:dyDescent="0.35">
      <c r="A76" s="18">
        <v>2166.4813463166665</v>
      </c>
      <c r="B76" s="18">
        <v>2166.4813463166665</v>
      </c>
      <c r="C76" s="22">
        <v>7</v>
      </c>
      <c r="D76" s="18">
        <v>2166.4813463166665</v>
      </c>
      <c r="E76" s="18">
        <v>2166.4813463166665</v>
      </c>
      <c r="F76" s="18">
        <v>2166.4813463166665</v>
      </c>
      <c r="G76" s="18">
        <v>2166.4813463166665</v>
      </c>
      <c r="H76" s="18">
        <v>2166.4813463166665</v>
      </c>
      <c r="I76" s="18">
        <v>2166.4813463166665</v>
      </c>
      <c r="J76" s="18">
        <v>2215.96</v>
      </c>
      <c r="K76" s="18">
        <v>2274.4</v>
      </c>
    </row>
    <row r="77" spans="1:11" x14ac:dyDescent="0.35">
      <c r="C77" s="22"/>
    </row>
    <row r="78" spans="1:11" x14ac:dyDescent="0.35">
      <c r="C78" s="22"/>
      <c r="D78" s="21" t="s">
        <v>47</v>
      </c>
      <c r="E78" s="21"/>
      <c r="F78" s="21"/>
      <c r="G78" s="21"/>
    </row>
    <row r="79" spans="1:11" x14ac:dyDescent="0.35">
      <c r="A79" s="20" t="s">
        <v>44</v>
      </c>
      <c r="B79" s="20" t="s">
        <v>45</v>
      </c>
      <c r="C79" s="22" t="s">
        <v>48</v>
      </c>
      <c r="D79" s="20" t="s">
        <v>34</v>
      </c>
      <c r="E79" s="20" t="s">
        <v>35</v>
      </c>
      <c r="F79" s="20" t="s">
        <v>36</v>
      </c>
      <c r="G79" s="20" t="s">
        <v>37</v>
      </c>
      <c r="H79" s="20" t="s">
        <v>38</v>
      </c>
      <c r="I79" s="20" t="s">
        <v>39</v>
      </c>
      <c r="J79" s="20" t="s">
        <v>40</v>
      </c>
      <c r="K79" s="20" t="s">
        <v>41</v>
      </c>
    </row>
    <row r="80" spans="1:11" x14ac:dyDescent="0.35">
      <c r="A80" s="18">
        <v>687.6281276339472</v>
      </c>
      <c r="B80" s="18">
        <v>687.6281276339472</v>
      </c>
      <c r="C80" s="22">
        <v>14</v>
      </c>
      <c r="D80" s="18">
        <v>687.6281276339472</v>
      </c>
      <c r="E80" s="18">
        <v>687.6281276339472</v>
      </c>
      <c r="F80" s="18">
        <v>687.6281276339472</v>
      </c>
      <c r="G80" s="18">
        <v>687.6281276339472</v>
      </c>
      <c r="H80" s="18">
        <v>687.6281276339472</v>
      </c>
      <c r="I80" s="18">
        <v>893.78</v>
      </c>
      <c r="J80" s="18">
        <v>961.36</v>
      </c>
      <c r="K80" s="18">
        <v>1019.99</v>
      </c>
    </row>
    <row r="81" spans="1:11" x14ac:dyDescent="0.35">
      <c r="A81" s="18">
        <v>687.6281276339472</v>
      </c>
      <c r="B81" s="18">
        <v>687.6281276339472</v>
      </c>
      <c r="C81" s="22">
        <v>15</v>
      </c>
      <c r="D81" s="18">
        <v>687.6281276339472</v>
      </c>
      <c r="E81" s="18">
        <v>687.6281276339472</v>
      </c>
      <c r="F81" s="18">
        <v>687.6281276339472</v>
      </c>
      <c r="G81" s="18">
        <v>687.6281276339472</v>
      </c>
      <c r="H81" s="18">
        <v>687.6281276339472</v>
      </c>
      <c r="I81" s="18">
        <v>893.78</v>
      </c>
      <c r="J81" s="18">
        <v>961.36</v>
      </c>
      <c r="K81" s="18">
        <v>1019.99</v>
      </c>
    </row>
    <row r="82" spans="1:11" x14ac:dyDescent="0.35">
      <c r="A82" s="18">
        <v>790.80171307470539</v>
      </c>
      <c r="B82" s="18">
        <v>790.80171307470539</v>
      </c>
      <c r="C82" s="22">
        <v>16</v>
      </c>
      <c r="D82" s="18">
        <v>790.80171307470539</v>
      </c>
      <c r="E82" s="18">
        <v>790.80171307470539</v>
      </c>
      <c r="F82" s="18">
        <v>790.80171307470539</v>
      </c>
      <c r="G82" s="18">
        <v>790.80171307470539</v>
      </c>
      <c r="H82" s="18">
        <v>790.80171307470539</v>
      </c>
      <c r="I82" s="18">
        <v>937.25</v>
      </c>
      <c r="J82" s="18">
        <v>1004.83</v>
      </c>
      <c r="K82" s="18">
        <v>1063.44</v>
      </c>
    </row>
    <row r="83" spans="1:11" x14ac:dyDescent="0.35">
      <c r="A83" s="18">
        <v>905.39552460789446</v>
      </c>
      <c r="B83" s="18">
        <v>905.39552460789446</v>
      </c>
      <c r="C83" s="22">
        <v>17</v>
      </c>
      <c r="D83" s="18">
        <v>905.39552460789446</v>
      </c>
      <c r="E83" s="18">
        <v>905.39552460789446</v>
      </c>
      <c r="F83" s="18">
        <v>905.39552460789446</v>
      </c>
      <c r="G83" s="18">
        <v>905.39552460789446</v>
      </c>
      <c r="H83" s="18">
        <v>905.39552460789446</v>
      </c>
      <c r="I83" s="18">
        <v>988.43</v>
      </c>
      <c r="J83" s="18">
        <v>1056.02</v>
      </c>
      <c r="K83" s="18">
        <v>1114.6300000000001</v>
      </c>
    </row>
    <row r="84" spans="1:11" x14ac:dyDescent="0.35">
      <c r="A84" s="18">
        <v>1003.6030409136665</v>
      </c>
      <c r="B84" s="18">
        <v>1102.8894690273332</v>
      </c>
      <c r="C84" s="22">
        <v>18</v>
      </c>
      <c r="D84" s="18">
        <v>1003.6030409136665</v>
      </c>
      <c r="E84" s="18">
        <v>1003.6030409136665</v>
      </c>
      <c r="F84" s="18">
        <v>1102.8894690273332</v>
      </c>
      <c r="G84" s="18">
        <v>1102.8894690273332</v>
      </c>
      <c r="H84" s="18">
        <v>1102.8894690273332</v>
      </c>
      <c r="I84" s="18">
        <v>1105.52</v>
      </c>
      <c r="J84" s="18">
        <v>1173.1099999999999</v>
      </c>
      <c r="K84" s="18">
        <v>1231.72</v>
      </c>
    </row>
    <row r="85" spans="1:11" x14ac:dyDescent="0.35">
      <c r="A85" s="18">
        <v>1203.3655379681111</v>
      </c>
      <c r="B85" s="18">
        <v>1375.2562552678944</v>
      </c>
      <c r="C85" s="22">
        <v>19</v>
      </c>
      <c r="D85" s="18">
        <v>1203.3655379681111</v>
      </c>
      <c r="E85" s="18">
        <v>1203.3655379681111</v>
      </c>
      <c r="F85" s="18">
        <v>1375.2562552678944</v>
      </c>
      <c r="G85" s="18">
        <v>1375.2562552678944</v>
      </c>
      <c r="H85" s="18">
        <v>1375.2562552678944</v>
      </c>
      <c r="I85" s="18">
        <v>1375.2562552678944</v>
      </c>
      <c r="J85" s="18">
        <v>1375.2562552678944</v>
      </c>
      <c r="K85" s="18">
        <v>1402.09</v>
      </c>
    </row>
    <row r="86" spans="1:11" x14ac:dyDescent="0.35">
      <c r="A86" s="18">
        <v>1409.6474504148139</v>
      </c>
      <c r="B86" s="18">
        <v>1833.6967598354638</v>
      </c>
      <c r="C86" s="22">
        <v>20</v>
      </c>
      <c r="D86" s="18">
        <v>1409.6474504148139</v>
      </c>
      <c r="E86" s="18">
        <v>1409.6474504148139</v>
      </c>
      <c r="F86" s="18">
        <v>1833.6967598354638</v>
      </c>
      <c r="G86" s="18">
        <v>1833.6967598354638</v>
      </c>
      <c r="H86" s="18">
        <v>1833.6967598354638</v>
      </c>
      <c r="I86" s="18">
        <v>1833.6967598354638</v>
      </c>
      <c r="J86" s="18">
        <v>1833.6967598354638</v>
      </c>
      <c r="K86" s="18">
        <v>1833.6967598354638</v>
      </c>
    </row>
    <row r="87" spans="1:11" x14ac:dyDescent="0.35">
      <c r="C87" s="22"/>
    </row>
    <row r="88" spans="1:11" x14ac:dyDescent="0.35">
      <c r="A88" s="18">
        <v>2292.1372644030334</v>
      </c>
      <c r="B88" s="18">
        <v>2292.1372644030334</v>
      </c>
      <c r="C88" s="23" t="s">
        <v>42</v>
      </c>
      <c r="D88" s="18">
        <v>2292.1372644030334</v>
      </c>
      <c r="E88" s="18">
        <v>2292.1372644030334</v>
      </c>
      <c r="F88" s="18">
        <v>2292.1372644030334</v>
      </c>
      <c r="G88" s="18">
        <v>2292.1372644030334</v>
      </c>
      <c r="H88" s="18">
        <v>2292.1372644030334</v>
      </c>
      <c r="I88" s="18">
        <v>2292.1372644030334</v>
      </c>
      <c r="J88" s="18">
        <v>2292.1372644030334</v>
      </c>
      <c r="K88" s="18">
        <v>2292.1372644030334</v>
      </c>
    </row>
    <row r="89" spans="1:11" x14ac:dyDescent="0.35">
      <c r="A89" s="18">
        <v>2292.1372644030334</v>
      </c>
      <c r="B89" s="18">
        <v>2292.1372644030334</v>
      </c>
      <c r="C89" s="22">
        <v>1</v>
      </c>
      <c r="D89" s="18">
        <v>2292.1372644030334</v>
      </c>
      <c r="E89" s="18">
        <v>2292.1372644030334</v>
      </c>
      <c r="F89" s="18">
        <v>2292.1372644030334</v>
      </c>
      <c r="G89" s="18">
        <v>2292.1372644030334</v>
      </c>
      <c r="H89" s="18">
        <v>2292.1372644030334</v>
      </c>
      <c r="I89" s="18">
        <v>2292.1372644030334</v>
      </c>
      <c r="J89" s="18">
        <v>2292.1372644030334</v>
      </c>
      <c r="K89" s="18">
        <v>2292.1372644030334</v>
      </c>
    </row>
    <row r="90" spans="1:11" x14ac:dyDescent="0.35">
      <c r="A90" s="18">
        <v>2292.1372644030334</v>
      </c>
      <c r="B90" s="18">
        <v>2292.1372644030334</v>
      </c>
      <c r="C90" s="22">
        <v>2</v>
      </c>
      <c r="D90" s="18">
        <v>2292.1372644030334</v>
      </c>
      <c r="E90" s="18">
        <v>2292.1372644030334</v>
      </c>
      <c r="F90" s="18">
        <v>2292.1372644030334</v>
      </c>
      <c r="G90" s="18">
        <v>2292.1372644030334</v>
      </c>
      <c r="H90" s="18">
        <v>2292.1372644030334</v>
      </c>
      <c r="I90" s="18">
        <v>2292.1372644030334</v>
      </c>
      <c r="J90" s="18">
        <v>2292.1372644030334</v>
      </c>
      <c r="K90" s="18">
        <v>2292.1372644030334</v>
      </c>
    </row>
    <row r="91" spans="1:11" x14ac:dyDescent="0.35">
      <c r="A91" s="18">
        <v>2292.1372644030334</v>
      </c>
      <c r="B91" s="18">
        <v>2292.1372644030334</v>
      </c>
      <c r="C91" s="22">
        <v>3</v>
      </c>
      <c r="D91" s="18">
        <v>2292.1372644030334</v>
      </c>
      <c r="E91" s="18">
        <v>2292.1372644030334</v>
      </c>
      <c r="F91" s="18">
        <v>2292.1372644030334</v>
      </c>
      <c r="G91" s="18">
        <v>2292.1372644030334</v>
      </c>
      <c r="H91" s="18">
        <v>2292.1372644030334</v>
      </c>
      <c r="I91" s="18">
        <v>2292.1372644030334</v>
      </c>
      <c r="J91" s="18">
        <v>2292.1372644030334</v>
      </c>
      <c r="K91" s="18">
        <v>2292.1372644030334</v>
      </c>
    </row>
    <row r="92" spans="1:11" x14ac:dyDescent="0.35">
      <c r="A92" s="18">
        <v>2292.1372644030334</v>
      </c>
      <c r="B92" s="18">
        <v>2292.1372644030334</v>
      </c>
      <c r="C92" s="22">
        <v>4</v>
      </c>
      <c r="D92" s="18">
        <v>2292.1372644030334</v>
      </c>
      <c r="E92" s="18">
        <v>2292.1372644030334</v>
      </c>
      <c r="F92" s="18">
        <v>2292.1372644030334</v>
      </c>
      <c r="G92" s="18">
        <v>2292.1372644030334</v>
      </c>
      <c r="H92" s="18">
        <v>2292.1372644030334</v>
      </c>
      <c r="I92" s="18">
        <v>2292.1372644030334</v>
      </c>
      <c r="J92" s="18">
        <v>2292.1372644030334</v>
      </c>
      <c r="K92" s="18">
        <v>2292.1372644030334</v>
      </c>
    </row>
    <row r="93" spans="1:11" x14ac:dyDescent="0.35">
      <c r="A93" s="18">
        <v>2292.1372644030334</v>
      </c>
      <c r="B93" s="18">
        <v>2292.1372644030334</v>
      </c>
      <c r="C93" s="22">
        <v>5</v>
      </c>
      <c r="D93" s="18">
        <v>2292.1372644030334</v>
      </c>
      <c r="E93" s="18">
        <v>2292.1372644030334</v>
      </c>
      <c r="F93" s="18">
        <v>2292.1372644030334</v>
      </c>
      <c r="G93" s="18">
        <v>2292.1372644030334</v>
      </c>
      <c r="H93" s="18">
        <v>2292.1372644030334</v>
      </c>
      <c r="I93" s="18">
        <v>2292.1372644030334</v>
      </c>
      <c r="J93" s="18">
        <v>2292.1372644030334</v>
      </c>
      <c r="K93" s="18">
        <v>2292.1372644030334</v>
      </c>
    </row>
    <row r="94" spans="1:11" x14ac:dyDescent="0.35">
      <c r="A94" s="18">
        <v>2292.1372644030334</v>
      </c>
      <c r="B94" s="18">
        <v>2292.1372644030334</v>
      </c>
      <c r="C94" s="22">
        <v>6</v>
      </c>
      <c r="D94" s="18">
        <v>2292.1372644030334</v>
      </c>
      <c r="E94" s="18">
        <v>2292.1372644030334</v>
      </c>
      <c r="F94" s="18">
        <v>2292.1372644030334</v>
      </c>
      <c r="G94" s="18">
        <v>2292.1372644030334</v>
      </c>
      <c r="H94" s="18">
        <v>2292.1372644030334</v>
      </c>
      <c r="I94" s="18">
        <v>2292.1372644030334</v>
      </c>
      <c r="J94" s="18">
        <v>2292.1372644030334</v>
      </c>
      <c r="K94" s="18">
        <v>2292.1372644030334</v>
      </c>
    </row>
    <row r="95" spans="1:11" x14ac:dyDescent="0.35">
      <c r="A95" s="18">
        <v>2292.1372644030334</v>
      </c>
      <c r="B95" s="18">
        <v>2292.1372644030334</v>
      </c>
      <c r="C95" s="22">
        <v>7</v>
      </c>
      <c r="D95" s="18">
        <v>2292.1372644030334</v>
      </c>
      <c r="E95" s="18">
        <v>2292.1372644030334</v>
      </c>
      <c r="F95" s="18">
        <v>2292.1372644030334</v>
      </c>
      <c r="G95" s="18">
        <v>2292.1372644030334</v>
      </c>
      <c r="H95" s="18">
        <v>2292.1372644030334</v>
      </c>
      <c r="I95" s="18">
        <v>2292.1372644030334</v>
      </c>
      <c r="J95" s="18">
        <v>2292.1372644030334</v>
      </c>
      <c r="K95" s="18">
        <v>2292.1372644030334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Alle werkn contractloon 38 upw</vt:lpstr>
      <vt:lpstr>Alle werkn werkelijk loon</vt:lpstr>
      <vt:lpstr>werkn met loonwijziging</vt:lpstr>
      <vt:lpstr>CAO loontabellen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Fris, Pieter</cp:lastModifiedBy>
  <dcterms:created xsi:type="dcterms:W3CDTF">2020-10-13T08:40:56Z</dcterms:created>
  <dcterms:modified xsi:type="dcterms:W3CDTF">2023-01-03T11:54:18Z</dcterms:modified>
</cp:coreProperties>
</file>