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Y:\Monitoring en bedrijfsvergelijking\Lopende projecten\10040 Branche Monitoren\RapportagesOpPanteiaWebsiteTbvOpleveringAanCBS\RapportagesKappers\"/>
    </mc:Choice>
  </mc:AlternateContent>
  <xr:revisionPtr revIDLastSave="0" documentId="13_ncr:1_{FDD90687-A8B5-4DB8-A112-57A8E12374CA}" xr6:coauthVersionLast="47" xr6:coauthVersionMax="47" xr10:uidLastSave="{00000000-0000-0000-0000-000000000000}"/>
  <bookViews>
    <workbookView xWindow="0" yWindow="-16320" windowWidth="29040" windowHeight="15720" activeTab="2" xr2:uid="{00000000-000D-0000-FFFF-FFFF00000000}"/>
  </bookViews>
  <sheets>
    <sheet name="Voorblad" sheetId="22" r:id="rId1"/>
    <sheet name="Kwartaalcijfers" sheetId="23" r:id="rId2"/>
    <sheet name="Maandcijfers medewerker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7" l="1"/>
  <c r="N7" i="7"/>
  <c r="N6" i="7"/>
  <c r="N5" i="7" l="1"/>
  <c r="N4" i="7"/>
  <c r="N3" i="7"/>
  <c r="L7" i="7" l="1"/>
  <c r="L80" i="7"/>
  <c r="L12" i="7"/>
  <c r="L13" i="7"/>
  <c r="L14" i="7"/>
  <c r="L11" i="7" l="1"/>
  <c r="L10" i="7"/>
  <c r="L9" i="7"/>
  <c r="L8" i="7"/>
  <c r="L6" i="7"/>
  <c r="L5" i="7" l="1"/>
  <c r="L4" i="7"/>
  <c r="L3" i="7"/>
  <c r="J14" i="7" l="1"/>
  <c r="J13" i="7"/>
  <c r="J12" i="7"/>
  <c r="J11" i="7"/>
  <c r="J10" i="7"/>
  <c r="J9" i="7"/>
  <c r="J8" i="7"/>
  <c r="J7" i="7"/>
  <c r="J6" i="7"/>
  <c r="J5" i="7"/>
  <c r="J4" i="7"/>
  <c r="J3" i="7"/>
  <c r="H13" i="7" l="1"/>
  <c r="H12" i="7"/>
  <c r="H11" i="7" l="1"/>
  <c r="H10" i="7"/>
  <c r="H9" i="7"/>
  <c r="H8" i="7" l="1"/>
  <c r="H7" i="7"/>
  <c r="H6" i="7"/>
  <c r="H5" i="7" l="1"/>
  <c r="H4" i="7"/>
  <c r="H3" i="7"/>
  <c r="H14" i="7" l="1"/>
  <c r="F14" i="7" l="1"/>
  <c r="F13" i="7"/>
  <c r="F12" i="7"/>
  <c r="F11" i="7" l="1"/>
  <c r="F10" i="7" l="1"/>
  <c r="F9" i="7"/>
  <c r="F4" i="7" l="1"/>
  <c r="F5" i="7"/>
  <c r="F6" i="7"/>
  <c r="F7" i="7"/>
  <c r="F8" i="7"/>
  <c r="D14" i="7"/>
  <c r="D13" i="7"/>
  <c r="D12" i="7"/>
  <c r="D11" i="7"/>
  <c r="D10" i="7"/>
  <c r="D9" i="7"/>
  <c r="D8" i="7"/>
  <c r="D7" i="7"/>
  <c r="D6" i="7"/>
  <c r="D5" i="7"/>
  <c r="D4" i="7"/>
  <c r="D3" i="7"/>
  <c r="F3" i="7"/>
</calcChain>
</file>

<file path=xl/sharedStrings.xml><?xml version="1.0" encoding="utf-8"?>
<sst xmlns="http://schemas.openxmlformats.org/spreadsheetml/2006/main" count="204" uniqueCount="56">
  <si>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</si>
  <si>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</si>
  <si>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</si>
  <si>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</si>
  <si>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</si>
  <si>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</si>
  <si>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</si>
  <si>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</si>
  <si>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</si>
  <si>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</si>
  <si>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</si>
  <si>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</si>
  <si>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Aantal medewerkers</t>
  </si>
  <si>
    <t>Eerste kwartaal</t>
  </si>
  <si>
    <t>Tweede kwartaal</t>
  </si>
  <si>
    <t>Derde kwartaal</t>
  </si>
  <si>
    <t>Vierde kwartaal</t>
  </si>
  <si>
    <t>1e kwartaal</t>
  </si>
  <si>
    <t>2e kwartaal</t>
  </si>
  <si>
    <t>3e kwartaal</t>
  </si>
  <si>
    <t>4e kwartaal</t>
  </si>
  <si>
    <t>mutatie (%)</t>
  </si>
  <si>
    <t>Per kwartaal</t>
  </si>
  <si>
    <t>Tabellenboek secundaire analyses kappersbranche</t>
  </si>
  <si>
    <r>
      <t xml:space="preserve">Dit bestand beschrijft de uitkomsten van de secundaire kwantitatieve analyses die Panteia heeft uitgevoerd op de kappersbranche.
Het bestand bevat twee typen analyses:
</t>
    </r>
    <r>
      <rPr>
        <sz val="11"/>
        <color theme="1"/>
        <rFont val="Verdana"/>
        <family val="2"/>
      </rPr>
      <t>●</t>
    </r>
    <r>
      <rPr>
        <sz val="11"/>
        <color theme="1"/>
        <rFont val="Calibri"/>
        <family val="2"/>
      </rPr>
      <t xml:space="preserve"> Economische analyses op bedrijven en werknemers (voorheen) actief in de 
    SBI-sector 96021 (Kappers);
● Analyses op opleidingen met de SBB-beroepsopleidingscode bc807 
    (Haarverzorging).</t>
    </r>
  </si>
  <si>
    <t>2020 t.o.v. 2019</t>
  </si>
  <si>
    <t>2021 t.o.v. 2020</t>
  </si>
  <si>
    <t>Totaal aantal bedrijven</t>
  </si>
  <si>
    <t>Aantal bedrijven met 1 werkzame persoon</t>
  </si>
  <si>
    <t>Aantal bedrijven met meer dan 1 werkzame persoon</t>
  </si>
  <si>
    <t>Aantal fte medewerkers</t>
  </si>
  <si>
    <t>% mutatie</t>
  </si>
  <si>
    <t>Deeltijdfactor medewerkers *</t>
  </si>
  <si>
    <t>* deeltijdfactor betekent in dit geval het % gewerkte uren in een jaar t.o.v. het aantal uren voltijd gedurende het gehele jaar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</si>
  <si>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 Statline, sbi 96021, per 1e van de periode</t>
    </r>
  </si>
  <si>
    <t>Omzet excl BTW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</si>
  <si>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CBS, BTW-bestanden, sbi 96021</t>
    </r>
  </si>
  <si>
    <t>1. een medewerker is een persoon, die in loondienst is van een kappersbedrijf</t>
  </si>
  <si>
    <r>
      <t>Aantal medewerkers</t>
    </r>
    <r>
      <rPr>
        <b/>
        <vertAlign val="superscript"/>
        <sz val="12"/>
        <color theme="0"/>
        <rFont val="Verdana"/>
        <family val="2"/>
      </rPr>
      <t>1,2</t>
    </r>
  </si>
  <si>
    <t>2. medewerkers, die in loondienst zijn bij meer dan één kappersbedrijf, worden slechts één keer meegeteld</t>
  </si>
  <si>
    <t>definities:</t>
  </si>
  <si>
    <r>
      <rPr>
        <b/>
        <sz val="8.5"/>
        <color theme="1"/>
        <rFont val="Verdana"/>
        <family val="2"/>
      </rPr>
      <t xml:space="preserve">Bron: </t>
    </r>
    <r>
      <rPr>
        <sz val="8.5"/>
        <color theme="1"/>
        <rFont val="Verdana"/>
        <family val="2"/>
      </rPr>
      <t>CBS, Polisbestanden; per einde van de maand</t>
    </r>
  </si>
  <si>
    <r>
      <rPr>
        <b/>
        <sz val="8.5"/>
        <color theme="1"/>
        <rFont val="Verdana"/>
        <family val="2"/>
      </rPr>
      <t xml:space="preserve">Bron: </t>
    </r>
    <r>
      <rPr>
        <sz val="8.5"/>
        <color theme="1"/>
        <rFont val="Verdana"/>
        <family val="2"/>
      </rPr>
      <t>CBS, Polisbestanden</t>
    </r>
  </si>
  <si>
    <t>2022 t.o.v. 2021</t>
  </si>
  <si>
    <t>volumemutatie (%)</t>
  </si>
  <si>
    <t>excl BTW</t>
  </si>
  <si>
    <t>n.b.</t>
  </si>
  <si>
    <t>2023 t.o.v. 2022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</si>
  <si>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 Statline, sbi 96021</t>
    </r>
  </si>
  <si>
    <t>2024 t.o.v. 2023</t>
  </si>
  <si>
    <t>2025 t.o.v. 2024</t>
  </si>
  <si>
    <t>prijsmutatie (%)**</t>
  </si>
  <si>
    <t>prijsmutatie* (%)</t>
  </si>
  <si>
    <r>
      <t xml:space="preserve">*Consumentenprijzen </t>
    </r>
    <r>
      <rPr>
        <b/>
        <sz val="8.5"/>
        <color theme="1"/>
        <rFont val="Verdana"/>
        <family val="2"/>
      </rPr>
      <t>Kappersdiensten</t>
    </r>
    <r>
      <rPr>
        <sz val="8.5"/>
        <color theme="1"/>
        <rFont val="Verdana"/>
        <family val="2"/>
      </rPr>
      <t xml:space="preserve"> / Mutatie van laatste maand van het kwartaal t.o.v. dezelfde maand een jaar geleden </t>
    </r>
  </si>
  <si>
    <r>
      <t xml:space="preserve">**Consumentenprijzen </t>
    </r>
    <r>
      <rPr>
        <b/>
        <sz val="8.5"/>
        <color theme="1"/>
        <rFont val="Verdana"/>
        <family val="2"/>
      </rPr>
      <t>Kappers en schoonheidssalons</t>
    </r>
    <r>
      <rPr>
        <sz val="8.5"/>
        <color theme="1"/>
        <rFont val="Verdana"/>
        <family val="2"/>
      </rPr>
      <t xml:space="preserve"> (121100) / Mutatie van laatste maand van het kwartaal t.o.v. dezelfde maand een jaar geleden </t>
    </r>
  </si>
  <si>
    <t xml:space="preserve">Prijs- en volumemutaties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</si>
</sst>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€&quot;\ #,##0"/>
    <numFmt numFmtId="166" formatCode="#,##0.000"/>
    <numFmt numFmtId="168" formatCode="_ [$€-413]\ * #,##0_ ;_ [$€-413]\ * \-#,##0_ ;_ [$€-413]\ * &quot;-&quot;_ ;_ @_ 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.5"/>
      <color theme="0"/>
      <name val="Verdana"/>
      <family val="2"/>
    </font>
    <font>
      <b/>
      <sz val="8.5"/>
      <color theme="1"/>
      <name val="Verdana"/>
      <family val="2"/>
    </font>
    <font>
      <b/>
      <sz val="12"/>
      <color theme="0"/>
      <name val="Verdana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b/>
      <vertAlign val="superscript"/>
      <sz val="12"/>
      <color theme="0"/>
      <name val="Verdana"/>
      <family val="2"/>
    </font>
    <font>
      <b/>
      <sz val="8.5"/>
      <name val="Verdana"/>
      <family val="2"/>
    </font>
    <font>
      <sz val="8.5"/>
      <color rgb="FFFF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dotted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C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C00000"/>
      </right>
      <top/>
      <bottom/>
      <diagonal/>
    </border>
    <border>
      <left style="thin">
        <color indexed="64"/>
      </left>
      <right style="thin">
        <color rgb="FFC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C00000"/>
      </top>
      <bottom/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</cellStyleXfs>
  <cellXfs count="165">
    <xf numFmtId="0" fontId="0" fillId="0" borderId="0" xfId="0"/>
    <xf numFmtId="0" fontId="9" fillId="0" borderId="0" xfId="0" applyFont="1"/>
    <xf numFmtId="0" fontId="27" fillId="33" borderId="0" xfId="0" applyFont="1" applyFill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7" fillId="33" borderId="13" xfId="0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33" borderId="15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27" fillId="33" borderId="11" xfId="0" applyFont="1" applyFill="1" applyBorder="1" applyAlignment="1">
      <alignment vertical="center"/>
    </xf>
    <xf numFmtId="0" fontId="27" fillId="33" borderId="12" xfId="0" applyFont="1" applyFill="1" applyBorder="1" applyAlignment="1">
      <alignment vertical="center"/>
    </xf>
    <xf numFmtId="0" fontId="27" fillId="33" borderId="0" xfId="0" applyFont="1" applyFill="1" applyAlignment="1">
      <alignment vertical="center"/>
    </xf>
    <xf numFmtId="0" fontId="27" fillId="33" borderId="14" xfId="0" applyFont="1" applyFill="1" applyBorder="1" applyAlignment="1">
      <alignment vertical="center"/>
    </xf>
    <xf numFmtId="165" fontId="9" fillId="33" borderId="16" xfId="0" applyNumberFormat="1" applyFont="1" applyFill="1" applyBorder="1" applyAlignment="1">
      <alignment vertical="center"/>
    </xf>
    <xf numFmtId="164" fontId="9" fillId="33" borderId="17" xfId="0" applyNumberFormat="1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0" fillId="33" borderId="0" xfId="0" applyFill="1"/>
    <xf numFmtId="0" fontId="0" fillId="35" borderId="0" xfId="0" applyFill="1"/>
    <xf numFmtId="0" fontId="25" fillId="35" borderId="0" xfId="0" applyFont="1" applyFill="1"/>
    <xf numFmtId="15" fontId="0" fillId="35" borderId="0" xfId="0" applyNumberFormat="1" applyFill="1"/>
    <xf numFmtId="15" fontId="0" fillId="35" borderId="0" xfId="0" applyNumberFormat="1" applyFill="1" applyAlignment="1">
      <alignment horizontal="center"/>
    </xf>
    <xf numFmtId="0" fontId="28" fillId="34" borderId="12" xfId="0" applyFont="1" applyFill="1" applyBorder="1" applyAlignment="1">
      <alignment vertical="center"/>
    </xf>
    <xf numFmtId="165" fontId="28" fillId="34" borderId="11" xfId="0" applyNumberFormat="1" applyFont="1" applyFill="1" applyBorder="1" applyAlignment="1">
      <alignment vertical="center"/>
    </xf>
    <xf numFmtId="164" fontId="9" fillId="33" borderId="0" xfId="0" applyNumberFormat="1" applyFont="1" applyFill="1" applyAlignment="1">
      <alignment vertical="center"/>
    </xf>
    <xf numFmtId="164" fontId="8" fillId="0" borderId="21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28" fillId="34" borderId="10" xfId="0" applyFont="1" applyFill="1" applyBorder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165" fontId="9" fillId="0" borderId="28" xfId="0" applyNumberFormat="1" applyFont="1" applyBorder="1" applyAlignment="1">
      <alignment vertical="center"/>
    </xf>
    <xf numFmtId="164" fontId="8" fillId="0" borderId="3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9" fillId="0" borderId="25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164" fontId="8" fillId="0" borderId="25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32" fillId="33" borderId="10" xfId="0" applyFont="1" applyFill="1" applyBorder="1" applyAlignment="1">
      <alignment vertical="center" wrapText="1"/>
    </xf>
    <xf numFmtId="0" fontId="7" fillId="33" borderId="0" xfId="0" applyFont="1" applyFill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7" fillId="33" borderId="15" xfId="0" applyFont="1" applyFill="1" applyBorder="1" applyAlignment="1">
      <alignment horizontal="center" vertical="center"/>
    </xf>
    <xf numFmtId="0" fontId="7" fillId="33" borderId="16" xfId="0" applyFont="1" applyFill="1" applyBorder="1" applyAlignment="1">
      <alignment horizontal="center" vertical="center"/>
    </xf>
    <xf numFmtId="0" fontId="7" fillId="3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166" fontId="9" fillId="0" borderId="21" xfId="0" applyNumberFormat="1" applyFont="1" applyBorder="1" applyAlignment="1">
      <alignment vertical="center"/>
    </xf>
    <xf numFmtId="166" fontId="9" fillId="0" borderId="22" xfId="0" applyNumberFormat="1" applyFont="1" applyBorder="1" applyAlignment="1">
      <alignment vertical="center"/>
    </xf>
    <xf numFmtId="166" fontId="9" fillId="0" borderId="3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28" fillId="34" borderId="31" xfId="0" applyNumberFormat="1" applyFont="1" applyFill="1" applyBorder="1" applyAlignment="1">
      <alignment vertical="center"/>
    </xf>
    <xf numFmtId="0" fontId="28" fillId="34" borderId="31" xfId="0" applyFont="1" applyFill="1" applyBorder="1" applyAlignment="1">
      <alignment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4" fontId="7" fillId="0" borderId="30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vertical="center"/>
    </xf>
    <xf numFmtId="3" fontId="7" fillId="0" borderId="32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3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9" fillId="0" borderId="28" xfId="0" applyNumberFormat="1" applyFont="1" applyBorder="1"/>
    <xf numFmtId="3" fontId="9" fillId="0" borderId="33" xfId="0" applyNumberFormat="1" applyFont="1" applyBorder="1" applyAlignment="1">
      <alignment vertical="center"/>
    </xf>
    <xf numFmtId="3" fontId="3" fillId="0" borderId="0" xfId="0" applyNumberFormat="1" applyFont="1"/>
    <xf numFmtId="3" fontId="3" fillId="0" borderId="23" xfId="0" applyNumberFormat="1" applyFont="1" applyBorder="1"/>
    <xf numFmtId="3" fontId="3" fillId="0" borderId="32" xfId="0" applyNumberFormat="1" applyFont="1" applyBorder="1"/>
    <xf numFmtId="3" fontId="3" fillId="0" borderId="33" xfId="0" applyNumberFormat="1" applyFont="1" applyBorder="1"/>
    <xf numFmtId="16" fontId="9" fillId="0" borderId="0" xfId="0" applyNumberFormat="1" applyFont="1"/>
    <xf numFmtId="168" fontId="9" fillId="0" borderId="21" xfId="0" applyNumberFormat="1" applyFont="1" applyBorder="1" applyAlignment="1">
      <alignment vertical="center"/>
    </xf>
    <xf numFmtId="168" fontId="9" fillId="0" borderId="22" xfId="0" applyNumberFormat="1" applyFont="1" applyBorder="1" applyAlignment="1">
      <alignment vertical="center"/>
    </xf>
    <xf numFmtId="168" fontId="9" fillId="0" borderId="3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0" borderId="30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3" fontId="2" fillId="0" borderId="30" xfId="0" applyNumberFormat="1" applyFont="1" applyBorder="1"/>
    <xf numFmtId="165" fontId="9" fillId="33" borderId="0" xfId="0" applyNumberFormat="1" applyFont="1" applyFill="1" applyAlignment="1">
      <alignment vertical="center"/>
    </xf>
    <xf numFmtId="165" fontId="28" fillId="34" borderId="34" xfId="0" applyNumberFormat="1" applyFont="1" applyFill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165" fontId="28" fillId="34" borderId="35" xfId="0" applyNumberFormat="1" applyFont="1" applyFill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165" fontId="9" fillId="33" borderId="32" xfId="0" applyNumberFormat="1" applyFont="1" applyFill="1" applyBorder="1" applyAlignment="1">
      <alignment vertical="center"/>
    </xf>
    <xf numFmtId="164" fontId="2" fillId="0" borderId="21" xfId="0" applyNumberFormat="1" applyFont="1" applyBorder="1" applyAlignment="1">
      <alignment horizontal="right" vertical="center"/>
    </xf>
    <xf numFmtId="3" fontId="2" fillId="0" borderId="23" xfId="0" applyNumberFormat="1" applyFont="1" applyBorder="1"/>
    <xf numFmtId="164" fontId="2" fillId="0" borderId="22" xfId="0" applyNumberFormat="1" applyFont="1" applyBorder="1" applyAlignment="1">
      <alignment horizontal="right" vertical="center"/>
    </xf>
    <xf numFmtId="3" fontId="2" fillId="0" borderId="32" xfId="0" applyNumberFormat="1" applyFont="1" applyBorder="1"/>
    <xf numFmtId="164" fontId="2" fillId="0" borderId="30" xfId="0" applyNumberFormat="1" applyFont="1" applyBorder="1" applyAlignment="1">
      <alignment horizontal="right" vertical="center"/>
    </xf>
    <xf numFmtId="3" fontId="2" fillId="0" borderId="33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0" fontId="2" fillId="33" borderId="0" xfId="0" applyFont="1" applyFill="1" applyAlignment="1">
      <alignment horizontal="center" vertical="center"/>
    </xf>
    <xf numFmtId="0" fontId="28" fillId="34" borderId="36" xfId="0" applyFont="1" applyFill="1" applyBorder="1" applyAlignment="1">
      <alignment vertical="center"/>
    </xf>
    <xf numFmtId="0" fontId="28" fillId="34" borderId="37" xfId="0" applyFont="1" applyFill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0" fontId="28" fillId="34" borderId="11" xfId="0" applyFont="1" applyFill="1" applyBorder="1" applyAlignment="1">
      <alignment vertical="center"/>
    </xf>
    <xf numFmtId="165" fontId="28" fillId="34" borderId="21" xfId="0" applyNumberFormat="1" applyFont="1" applyFill="1" applyBorder="1" applyAlignment="1">
      <alignment vertical="center"/>
    </xf>
    <xf numFmtId="165" fontId="28" fillId="34" borderId="23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8" fontId="2" fillId="0" borderId="21" xfId="0" applyNumberFormat="1" applyFont="1" applyBorder="1" applyAlignment="1">
      <alignment vertical="center"/>
    </xf>
    <xf numFmtId="3" fontId="2" fillId="0" borderId="20" xfId="0" applyNumberFormat="1" applyFont="1" applyBorder="1"/>
    <xf numFmtId="0" fontId="9" fillId="0" borderId="22" xfId="0" applyFont="1" applyBorder="1"/>
    <xf numFmtId="0" fontId="9" fillId="0" borderId="28" xfId="0" applyFont="1" applyBorder="1"/>
    <xf numFmtId="164" fontId="8" fillId="0" borderId="20" xfId="0" applyNumberFormat="1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164" fontId="9" fillId="0" borderId="22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33" borderId="0" xfId="0" applyNumberFormat="1" applyFont="1" applyFill="1" applyBorder="1" applyAlignment="1">
      <alignment vertical="center"/>
    </xf>
    <xf numFmtId="168" fontId="2" fillId="0" borderId="20" xfId="0" applyNumberFormat="1" applyFont="1" applyBorder="1" applyAlignment="1">
      <alignment vertical="center"/>
    </xf>
    <xf numFmtId="168" fontId="2" fillId="0" borderId="32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36" borderId="0" xfId="0" applyFont="1" applyFill="1" applyAlignment="1">
      <alignment vertical="center" wrapText="1"/>
    </xf>
    <xf numFmtId="0" fontId="27" fillId="3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65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0" fillId="35" borderId="0" xfId="0" applyFill="1" applyAlignment="1">
      <alignment horizontal="left" vertical="top" wrapText="1"/>
    </xf>
    <xf numFmtId="164" fontId="35" fillId="0" borderId="0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7191720C-4606-4061-9CB3-F3529CBC5ED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F871D"/>
      <color rgb="FF6F9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Kwartaalcijfers!$A$4:$A$7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Kwartaalcijfers!$D$4:$D$7</c:f>
              <c:numCache>
                <c:formatCode>#,##0</c:formatCode>
                <c:ptCount val="4"/>
                <c:pt idx="0">
                  <c:v>27675</c:v>
                </c:pt>
                <c:pt idx="1">
                  <c:v>27825</c:v>
                </c:pt>
                <c:pt idx="2">
                  <c:v>28155</c:v>
                </c:pt>
                <c:pt idx="3">
                  <c:v>28490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A-4F20-B308-7E7F6A74C366}"/>
            </c:ext>
          </c:extLst>
        </c:ser>
        <c:ser>
          <c:idx val="1"/>
          <c:order val="2"/>
          <c:tx>
            <c:strRef>
              <c:f>Kwartaalcijfers!$F$2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Kwartaalcijfers!$A$4:$A$7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Kwartaalcijfers!$F$4:$F$7</c:f>
              <c:numCache>
                <c:formatCode>#,##0</c:formatCode>
                <c:ptCount val="4"/>
                <c:pt idx="0">
                  <c:v>28920</c:v>
                </c:pt>
                <c:pt idx="1">
                  <c:v>29190</c:v>
                </c:pt>
                <c:pt idx="2">
                  <c:v>29385</c:v>
                </c:pt>
                <c:pt idx="3">
                  <c:v>29855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A-4F20-B308-7E7F6A74C366}"/>
            </c:ext>
          </c:extLst>
        </c:ser>
        <c:ser>
          <c:idx val="2"/>
          <c:order val="3"/>
          <c:tx>
            <c:strRef>
              <c:f>Kwartaalcijfers!$H$2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Kwartaalcijfers!$H$4:$H$7</c:f>
              <c:numCache>
                <c:formatCode>#,##0</c:formatCode>
                <c:ptCount val="4"/>
                <c:pt idx="0">
                  <c:v>30110</c:v>
                </c:pt>
                <c:pt idx="1">
                  <c:v>30135</c:v>
                </c:pt>
                <c:pt idx="2">
                  <c:v>30310</c:v>
                </c:pt>
                <c:pt idx="3">
                  <c:v>30575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A-4F20-B308-7E7F6A74C366}"/>
            </c:ext>
          </c:extLst>
        </c:ser>
        <c:ser>
          <c:idx val="4"/>
          <c:order val="4"/>
          <c:tx>
            <c:strRef>
              <c:f>Kwartaalcijfers!$J$2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Kwartaalcijfers!$J$4:$J$7</c:f>
              <c:numCache>
                <c:formatCode>#,##0</c:formatCode>
                <c:ptCount val="4"/>
                <c:pt idx="0">
                  <c:v>30660</c:v>
                </c:pt>
                <c:pt idx="1">
                  <c:v>30755</c:v>
                </c:pt>
                <c:pt idx="2">
                  <c:v>31050</c:v>
                </c:pt>
                <c:pt idx="3">
                  <c:v>31290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F-47A7-AC3C-3BE84CA6E9E7}"/>
            </c:ext>
          </c:extLst>
        </c:ser>
        <c:ser>
          <c:idx val="5"/>
          <c:order val="5"/>
          <c:tx>
            <c:strRef>
              <c:f>Kwartaalcijfers!$L$2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Kwartaalcijfers!$L$4:$L$7</c:f>
              <c:numCache>
                <c:formatCode>#,##0</c:formatCode>
                <c:ptCount val="4"/>
                <c:pt idx="0">
                  <c:v>31555</c:v>
                </c:pt>
                <c:pt idx="1">
                  <c:v>31555</c:v>
                </c:pt>
                <c:pt idx="2">
                  <c:v>31750</c:v>
                </c:pt>
                <c:pt idx="3">
                  <c:v>31920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E-4208-8DF4-3D961D702DAB}"/>
            </c:ext>
          </c:extLst>
        </c:ser>
        <c:ser>
          <c:idx val="6"/>
          <c:order val="6"/>
          <c:tx>
            <c:strRef>
              <c:f>Kwartaalcijfers!$N$2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Kwartaalcijfers!$N$4:$N$7</c:f>
              <c:numCache>
                <c:formatCode>#,##0</c:formatCode>
                <c:ptCount val="4"/>
                <c:pt idx="0">
                  <c:v>32060</c:v>
                </c:pt>
                <c:pt idx="1">
                  <c:v>32050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A-4718-9F0C-6A8CD04DD4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7413704"/>
        <c:axId val="23740625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Kwartaalcijfers!$A$4:$A$7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Kwartaalcijfers!$B$4:$B$7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26965</c:v>
                      </c:pt>
                      <c:pt idx="1">
                        <c:v>27015</c:v>
                      </c:pt>
                      <c:pt idx="2">
                        <c:v>27140</c:v>
                      </c:pt>
                      <c:pt idx="3">
                        <c:v>27480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DEA-4F20-B308-7E7F6A74C366}"/>
                  </c:ext>
                </c:extLst>
              </c15:ser>
            </c15:filteredBarSeries>
          </c:ext>
        </c:extLst>
      </c:barChart>
      <c:catAx>
        <c:axId val="237413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6256"/>
        <c:crosses val="autoZero"/>
        <c:auto val="1"/>
        <c:lblAlgn val="ctr"/>
        <c:lblOffset val="100"/>
        <c:noMultiLvlLbl val="0"/>
      </c:catAx>
      <c:valAx>
        <c:axId val="237406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met 1 wp,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Kwartaalcijfers!$D$20:$D$23</c:f>
              <c:numCache>
                <c:formatCode>#,##0</c:formatCode>
                <c:ptCount val="4"/>
                <c:pt idx="0">
                  <c:v>21340</c:v>
                </c:pt>
                <c:pt idx="1">
                  <c:v>21455</c:v>
                </c:pt>
                <c:pt idx="2">
                  <c:v>21815</c:v>
                </c:pt>
                <c:pt idx="3">
                  <c:v>22185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6-4394-A045-92AC6F78AD9B}"/>
            </c:ext>
          </c:extLst>
        </c:ser>
        <c:ser>
          <c:idx val="1"/>
          <c:order val="2"/>
          <c:tx>
            <c:strRef>
              <c:f>Kwartaalcijfers!$F$18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96-4394-A045-92AC6F78AD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Kwartaalcijfers!$F$20:$F$23</c:f>
              <c:numCache>
                <c:formatCode>#,##0</c:formatCode>
                <c:ptCount val="4"/>
                <c:pt idx="0">
                  <c:v>22530</c:v>
                </c:pt>
                <c:pt idx="1">
                  <c:v>22885</c:v>
                </c:pt>
                <c:pt idx="2">
                  <c:v>23140</c:v>
                </c:pt>
                <c:pt idx="3">
                  <c:v>23595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96-4394-A045-92AC6F78AD9B}"/>
            </c:ext>
          </c:extLst>
        </c:ser>
        <c:ser>
          <c:idx val="2"/>
          <c:order val="3"/>
          <c:tx>
            <c:strRef>
              <c:f>Kwartaalcijfers!$H$18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Kwartaalcijfers!$H$20:$H$23</c:f>
              <c:numCache>
                <c:formatCode>#,##0</c:formatCode>
                <c:ptCount val="4"/>
                <c:pt idx="0">
                  <c:v>23895</c:v>
                </c:pt>
                <c:pt idx="1">
                  <c:v>23945</c:v>
                </c:pt>
                <c:pt idx="2">
                  <c:v>24155</c:v>
                </c:pt>
                <c:pt idx="3">
                  <c:v>24445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96-4394-A045-92AC6F78AD9B}"/>
            </c:ext>
          </c:extLst>
        </c:ser>
        <c:ser>
          <c:idx val="4"/>
          <c:order val="4"/>
          <c:tx>
            <c:strRef>
              <c:f>Kwartaalcijfers!$J$18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Kwartaalcijfers!$J$20:$J$23</c:f>
              <c:numCache>
                <c:formatCode>#,##0</c:formatCode>
                <c:ptCount val="4"/>
                <c:pt idx="0">
                  <c:v>24565</c:v>
                </c:pt>
                <c:pt idx="1">
                  <c:v>24670</c:v>
                </c:pt>
                <c:pt idx="2">
                  <c:v>25045</c:v>
                </c:pt>
                <c:pt idx="3">
                  <c:v>25295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6-4313-81AD-B4F8A3682B2F}"/>
            </c:ext>
          </c:extLst>
        </c:ser>
        <c:ser>
          <c:idx val="5"/>
          <c:order val="5"/>
          <c:tx>
            <c:strRef>
              <c:f>Kwartaalcijfers!$L$18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Kwartaalcijfers!$L$20:$L$23</c:f>
              <c:numCache>
                <c:formatCode>#,##0</c:formatCode>
                <c:ptCount val="4"/>
                <c:pt idx="0">
                  <c:v>25555</c:v>
                </c:pt>
                <c:pt idx="1">
                  <c:v>25575</c:v>
                </c:pt>
                <c:pt idx="2">
                  <c:v>25810</c:v>
                </c:pt>
                <c:pt idx="3">
                  <c:v>26010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5-488C-9098-F361477BB747}"/>
            </c:ext>
          </c:extLst>
        </c:ser>
        <c:ser>
          <c:idx val="6"/>
          <c:order val="6"/>
          <c:tx>
            <c:strRef>
              <c:f>Kwartaalcijfers!$N$18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Kwartaalcijfers!$N$20:$N$23</c:f>
              <c:numCache>
                <c:formatCode>#,##0</c:formatCode>
                <c:ptCount val="4"/>
                <c:pt idx="0">
                  <c:v>26135</c:v>
                </c:pt>
                <c:pt idx="1">
                  <c:v>26145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B-409E-BECC-9BD8B4433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7407824"/>
        <c:axId val="23740821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Kwartaalcijfers!$B$18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Kwartaalcijfers!$B$20:$B$23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20655</c:v>
                      </c:pt>
                      <c:pt idx="1">
                        <c:v>20655</c:v>
                      </c:pt>
                      <c:pt idx="2">
                        <c:v>20775</c:v>
                      </c:pt>
                      <c:pt idx="3">
                        <c:v>21105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096-4394-A045-92AC6F78AD9B}"/>
                  </c:ext>
                </c:extLst>
              </c15:ser>
            </c15:filteredBarSeries>
          </c:ext>
        </c:extLst>
      </c:barChart>
      <c:catAx>
        <c:axId val="237407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8216"/>
        <c:crosses val="autoZero"/>
        <c:auto val="1"/>
        <c:lblAlgn val="ctr"/>
        <c:lblOffset val="100"/>
        <c:noMultiLvlLbl val="0"/>
      </c:catAx>
      <c:valAx>
        <c:axId val="237408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met meer dan 1 wp,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Kwartaalcijfers!$D$37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Kwartaalcijfers!$D$39:$D$42</c:f>
              <c:numCache>
                <c:formatCode>#,##0</c:formatCode>
                <c:ptCount val="4"/>
                <c:pt idx="0">
                  <c:v>6335</c:v>
                </c:pt>
                <c:pt idx="1">
                  <c:v>6370</c:v>
                </c:pt>
                <c:pt idx="2">
                  <c:v>6340</c:v>
                </c:pt>
                <c:pt idx="3">
                  <c:v>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E-4832-879D-950DFF7B25C6}"/>
            </c:ext>
          </c:extLst>
        </c:ser>
        <c:ser>
          <c:idx val="1"/>
          <c:order val="2"/>
          <c:tx>
            <c:strRef>
              <c:f>Kwartaalcijfers!$F$37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4E-4832-879D-950DFF7B25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Kwartaalcijfers!$F$39:$F$42</c:f>
              <c:numCache>
                <c:formatCode>#,##0</c:formatCode>
                <c:ptCount val="4"/>
                <c:pt idx="0">
                  <c:v>6390</c:v>
                </c:pt>
                <c:pt idx="1">
                  <c:v>6305</c:v>
                </c:pt>
                <c:pt idx="2">
                  <c:v>6245</c:v>
                </c:pt>
                <c:pt idx="3">
                  <c:v>6260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4E-4832-879D-950DFF7B25C6}"/>
            </c:ext>
          </c:extLst>
        </c:ser>
        <c:ser>
          <c:idx val="2"/>
          <c:order val="3"/>
          <c:tx>
            <c:strRef>
              <c:f>Kwartaalcijfers!$H$37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Kwartaalcijfers!$H$39:$H$42</c:f>
              <c:numCache>
                <c:formatCode>#,##0</c:formatCode>
                <c:ptCount val="4"/>
                <c:pt idx="0">
                  <c:v>6215</c:v>
                </c:pt>
                <c:pt idx="1">
                  <c:v>6190</c:v>
                </c:pt>
                <c:pt idx="2">
                  <c:v>6155</c:v>
                </c:pt>
                <c:pt idx="3">
                  <c:v>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4E-4832-879D-950DFF7B25C6}"/>
            </c:ext>
          </c:extLst>
        </c:ser>
        <c:ser>
          <c:idx val="4"/>
          <c:order val="4"/>
          <c:tx>
            <c:strRef>
              <c:f>Kwartaalcijfers!$J$37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Kwartaalcijfers!$J$39:$J$42</c:f>
              <c:numCache>
                <c:formatCode>#,##0</c:formatCode>
                <c:ptCount val="4"/>
                <c:pt idx="0">
                  <c:v>6095</c:v>
                </c:pt>
                <c:pt idx="1">
                  <c:v>6085</c:v>
                </c:pt>
                <c:pt idx="2">
                  <c:v>6005</c:v>
                </c:pt>
                <c:pt idx="3">
                  <c:v>5995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A-43B8-BC49-048D918336F3}"/>
            </c:ext>
          </c:extLst>
        </c:ser>
        <c:ser>
          <c:idx val="5"/>
          <c:order val="5"/>
          <c:tx>
            <c:strRef>
              <c:f>Kwartaalcijfers!$L$37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Kwartaalcijfers!$L$39:$L$42</c:f>
              <c:numCache>
                <c:formatCode>#,##0</c:formatCode>
                <c:ptCount val="4"/>
                <c:pt idx="0">
                  <c:v>6000</c:v>
                </c:pt>
                <c:pt idx="1">
                  <c:v>5980</c:v>
                </c:pt>
                <c:pt idx="2">
                  <c:v>5940</c:v>
                </c:pt>
                <c:pt idx="3">
                  <c:v>5910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F-41A6-890D-0C24BA064CD4}"/>
            </c:ext>
          </c:extLst>
        </c:ser>
        <c:ser>
          <c:idx val="6"/>
          <c:order val="6"/>
          <c:tx>
            <c:strRef>
              <c:f>Kwartaalcijfers!$N$37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Kwartaalcijfers!$N$39:$N$42</c:f>
              <c:numCache>
                <c:formatCode>#,##0</c:formatCode>
                <c:ptCount val="4"/>
                <c:pt idx="0">
                  <c:v>5925</c:v>
                </c:pt>
                <c:pt idx="1">
                  <c:v>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6-48E9-A24C-BDB6137B1B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26390200"/>
        <c:axId val="12639098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Kwartaalcijfers!$B$37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Kwartaalcijfers!$B$39:$B$42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6310</c:v>
                      </c:pt>
                      <c:pt idx="1">
                        <c:v>6360</c:v>
                      </c:pt>
                      <c:pt idx="2">
                        <c:v>6365</c:v>
                      </c:pt>
                      <c:pt idx="3">
                        <c:v>6375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4E-4832-879D-950DFF7B25C6}"/>
                  </c:ext>
                </c:extLst>
              </c15:ser>
            </c15:filteredBarSeries>
          </c:ext>
        </c:extLst>
      </c:barChart>
      <c:catAx>
        <c:axId val="126390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126390984"/>
        <c:crosses val="autoZero"/>
        <c:auto val="1"/>
        <c:lblAlgn val="ctr"/>
        <c:lblOffset val="100"/>
        <c:noMultiLvlLbl val="0"/>
      </c:catAx>
      <c:valAx>
        <c:axId val="1263909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12639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Omzet</a:t>
            </a:r>
            <a:r>
              <a:rPr lang="en-US" baseline="0"/>
              <a:t> excl BTW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Kwartaalcijfers!$D$56:$D$59</c:f>
              <c:numCache>
                <c:formatCode>_ [$€-413]\ * #,##0_ ;_ [$€-413]\ * \-#,##0_ ;_ [$€-413]\ * "-"_ ;_ @_ </c:formatCode>
                <c:ptCount val="4"/>
                <c:pt idx="0">
                  <c:v>383061201</c:v>
                </c:pt>
                <c:pt idx="1">
                  <c:v>322048428</c:v>
                </c:pt>
                <c:pt idx="2">
                  <c:v>436260514</c:v>
                </c:pt>
                <c:pt idx="3">
                  <c:v>390823716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9C8-BF53-49CCED76FDA4}"/>
            </c:ext>
          </c:extLst>
        </c:ser>
        <c:ser>
          <c:idx val="1"/>
          <c:order val="2"/>
          <c:tx>
            <c:strRef>
              <c:f>Kwartaalcijfers!$F$54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88-49C8-BF53-49CCED76FD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Kwartaalcijfers!$F$56:$F$59</c:f>
              <c:numCache>
                <c:formatCode>_ [$€-413]\ * #,##0_ ;_ [$€-413]\ * \-#,##0_ ;_ [$€-413]\ * "-"_ ;_ @_ </c:formatCode>
                <c:ptCount val="4"/>
                <c:pt idx="0">
                  <c:v>245881678</c:v>
                </c:pt>
                <c:pt idx="1">
                  <c:v>452519928</c:v>
                </c:pt>
                <c:pt idx="2">
                  <c:v>473668890</c:v>
                </c:pt>
                <c:pt idx="3">
                  <c:v>450056239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88-49C8-BF53-49CCED76FDA4}"/>
            </c:ext>
          </c:extLst>
        </c:ser>
        <c:ser>
          <c:idx val="2"/>
          <c:order val="3"/>
          <c:tx>
            <c:strRef>
              <c:f>Kwartaalcijfers!$H$54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Kwartaalcijfers!$H$56:$H$59</c:f>
              <c:numCache>
                <c:formatCode>_ [$€-413]\ * #,##0_ ;_ [$€-413]\ * \-#,##0_ ;_ [$€-413]\ * "-"_ ;_ @_ </c:formatCode>
                <c:ptCount val="4"/>
                <c:pt idx="0">
                  <c:v>436165564</c:v>
                </c:pt>
                <c:pt idx="1">
                  <c:v>503348424</c:v>
                </c:pt>
                <c:pt idx="2">
                  <c:v>500395997</c:v>
                </c:pt>
                <c:pt idx="3">
                  <c:v>545682707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88-49C8-BF53-49CCED76FDA4}"/>
            </c:ext>
          </c:extLst>
        </c:ser>
        <c:ser>
          <c:idx val="4"/>
          <c:order val="4"/>
          <c:tx>
            <c:strRef>
              <c:f>Kwartaalcijfers!$J$54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Kwartaalcijfers!$J$56:$J$59</c:f>
              <c:numCache>
                <c:formatCode>_ [$€-413]\ * #,##0_ ;_ [$€-413]\ * \-#,##0_ ;_ [$€-413]\ * "-"_ ;_ @_ </c:formatCode>
                <c:ptCount val="4"/>
                <c:pt idx="0">
                  <c:v>497618192</c:v>
                </c:pt>
                <c:pt idx="1">
                  <c:v>546727215</c:v>
                </c:pt>
                <c:pt idx="2">
                  <c:v>540965198</c:v>
                </c:pt>
                <c:pt idx="3">
                  <c:v>580772829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9-472B-BB56-439BE975A6B3}"/>
            </c:ext>
          </c:extLst>
        </c:ser>
        <c:ser>
          <c:idx val="5"/>
          <c:order val="5"/>
          <c:tx>
            <c:strRef>
              <c:f>Kwartaalcijfers!$L$54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Kwartaalcijfers!$L$56:$L$59</c:f>
              <c:numCache>
                <c:formatCode>_ [$€-413]\ * #,##0_ ;_ [$€-413]\ * \-#,##0_ ;_ [$€-413]\ * "-"_ ;_ @_ </c:formatCode>
                <c:ptCount val="4"/>
                <c:pt idx="0">
                  <c:v>541924431</c:v>
                </c:pt>
                <c:pt idx="1">
                  <c:v>582340484</c:v>
                </c:pt>
                <c:pt idx="2">
                  <c:v>576639967</c:v>
                </c:pt>
                <c:pt idx="3">
                  <c:v>625051434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4-4A3C-A4EE-604BFEBBB9B2}"/>
            </c:ext>
          </c:extLst>
        </c:ser>
        <c:ser>
          <c:idx val="6"/>
          <c:order val="6"/>
          <c:tx>
            <c:strRef>
              <c:f>Kwartaalcijfers!$N$54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Kwartaalcijfers!$N$56:$N$59</c:f>
              <c:numCache>
                <c:formatCode>_ [$€-413]\ * #,##0_ ;_ [$€-413]\ * \-#,##0_ ;_ [$€-413]\ * "-"_ ;_ @_ </c:formatCode>
                <c:ptCount val="4"/>
                <c:pt idx="0">
                  <c:v>564066970</c:v>
                </c:pt>
                <c:pt idx="1">
                  <c:v>610790583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8-48A7-B082-83B3B62A9F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17872"/>
        <c:axId val="42832022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Kwartaalcijfers!$B$54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Kwartaalcijfers!$B$56:$B$59</c15:sqref>
                        </c15:formulaRef>
                      </c:ext>
                    </c:extLst>
                    <c:numCache>
                      <c:formatCode>"€"\ #,##0</c:formatCode>
                      <c:ptCount val="4"/>
                      <c:pt idx="0">
                        <c:v>421260219</c:v>
                      </c:pt>
                      <c:pt idx="1">
                        <c:v>454287883</c:v>
                      </c:pt>
                      <c:pt idx="2">
                        <c:v>443394926</c:v>
                      </c:pt>
                      <c:pt idx="3">
                        <c:v>481285487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D88-49C8-BF53-49CCED76FDA4}"/>
                  </c:ext>
                </c:extLst>
              </c15:ser>
            </c15:filteredBarSeries>
          </c:ext>
        </c:extLst>
      </c:barChart>
      <c:catAx>
        <c:axId val="42831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20224"/>
        <c:crosses val="autoZero"/>
        <c:auto val="1"/>
        <c:lblAlgn val="ctr"/>
        <c:lblOffset val="100"/>
        <c:noMultiLvlLbl val="0"/>
      </c:catAx>
      <c:valAx>
        <c:axId val="4283202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413]\ * #,##0_ ;_ [$€-413]\ * \-#,##0_ ;_ [$€-413]\ * &quot;-&quot;_ ;_ @_ 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medewerkers</a:t>
            </a:r>
            <a:r>
              <a:rPr lang="en-US" baseline="0"/>
              <a:t>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Kwartaalcijfers!$D$85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Kwartaalcijfers!$D$87:$D$90</c:f>
              <c:numCache>
                <c:formatCode>#,##0</c:formatCode>
                <c:ptCount val="4"/>
                <c:pt idx="0">
                  <c:v>26093</c:v>
                </c:pt>
                <c:pt idx="1">
                  <c:v>25638</c:v>
                </c:pt>
                <c:pt idx="2">
                  <c:v>25662</c:v>
                </c:pt>
                <c:pt idx="3">
                  <c:v>25113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2-46A6-802F-01A91F3EFBD7}"/>
            </c:ext>
          </c:extLst>
        </c:ser>
        <c:ser>
          <c:idx val="1"/>
          <c:order val="2"/>
          <c:tx>
            <c:strRef>
              <c:f>Kwartaalcijfers!$F$85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2-46A6-802F-01A91F3EFB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Kwartaalcijfers!$F$87:$F$90</c:f>
              <c:numCache>
                <c:formatCode>#,##0</c:formatCode>
                <c:ptCount val="4"/>
                <c:pt idx="0">
                  <c:v>24463</c:v>
                </c:pt>
                <c:pt idx="1">
                  <c:v>24452</c:v>
                </c:pt>
                <c:pt idx="2">
                  <c:v>24351</c:v>
                </c:pt>
                <c:pt idx="3">
                  <c:v>24423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72-46A6-802F-01A91F3EFBD7}"/>
            </c:ext>
          </c:extLst>
        </c:ser>
        <c:ser>
          <c:idx val="2"/>
          <c:order val="3"/>
          <c:tx>
            <c:strRef>
              <c:f>Kwartaalcijfers!$H$85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Kwartaalcijfers!$H$87:$H$90</c:f>
              <c:numCache>
                <c:formatCode>#,##0</c:formatCode>
                <c:ptCount val="4"/>
                <c:pt idx="0">
                  <c:v>23705</c:v>
                </c:pt>
                <c:pt idx="1">
                  <c:v>23223</c:v>
                </c:pt>
                <c:pt idx="2">
                  <c:v>23126</c:v>
                </c:pt>
                <c:pt idx="3">
                  <c:v>23291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72-46A6-802F-01A91F3EFBD7}"/>
            </c:ext>
          </c:extLst>
        </c:ser>
        <c:ser>
          <c:idx val="4"/>
          <c:order val="4"/>
          <c:tx>
            <c:strRef>
              <c:f>Kwartaalcijfers!$J$85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Kwartaalcijfers!$J$87:$J$90</c:f>
              <c:numCache>
                <c:formatCode>#,##0</c:formatCode>
                <c:ptCount val="4"/>
                <c:pt idx="0">
                  <c:v>22757</c:v>
                </c:pt>
                <c:pt idx="1">
                  <c:v>22413</c:v>
                </c:pt>
                <c:pt idx="2">
                  <c:v>22219</c:v>
                </c:pt>
                <c:pt idx="3">
                  <c:v>22926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A9-4074-B90A-BF0C570CD387}"/>
            </c:ext>
          </c:extLst>
        </c:ser>
        <c:ser>
          <c:idx val="5"/>
          <c:order val="5"/>
          <c:tx>
            <c:strRef>
              <c:f>Kwartaalcijfers!$L$85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Kwartaalcijfers!$L$87:$L$90</c:f>
              <c:numCache>
                <c:formatCode>#,##0</c:formatCode>
                <c:ptCount val="4"/>
                <c:pt idx="0">
                  <c:v>22477</c:v>
                </c:pt>
                <c:pt idx="1">
                  <c:v>22253</c:v>
                </c:pt>
                <c:pt idx="2">
                  <c:v>22393</c:v>
                </c:pt>
                <c:pt idx="3">
                  <c:v>22947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0-4B09-B7A7-225414D35B94}"/>
            </c:ext>
          </c:extLst>
        </c:ser>
        <c:ser>
          <c:idx val="6"/>
          <c:order val="6"/>
          <c:tx>
            <c:strRef>
              <c:f>Kwartaalcijfers!$N$85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Kwartaalcijfers!$N$87:$N$90</c:f>
              <c:numCache>
                <c:formatCode>#,##0</c:formatCode>
                <c:ptCount val="4"/>
                <c:pt idx="0">
                  <c:v>22379</c:v>
                </c:pt>
                <c:pt idx="1">
                  <c:v>22100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0C-4B5A-BE06-174E4CCE74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19048"/>
        <c:axId val="42831826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Kwartaalcijfers!$B$85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Kwartaalcijfers!$B$87:$B$90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26904</c:v>
                      </c:pt>
                      <c:pt idx="1">
                        <c:v>26702</c:v>
                      </c:pt>
                      <c:pt idx="2">
                        <c:v>26814</c:v>
                      </c:pt>
                      <c:pt idx="3">
                        <c:v>27170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A72-46A6-802F-01A91F3EFBD7}"/>
                  </c:ext>
                </c:extLst>
              </c15:ser>
            </c15:filteredBarSeries>
          </c:ext>
        </c:extLst>
      </c:barChart>
      <c:catAx>
        <c:axId val="428319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8264"/>
        <c:crosses val="autoZero"/>
        <c:auto val="1"/>
        <c:lblAlgn val="ctr"/>
        <c:lblOffset val="100"/>
        <c:noMultiLvlLbl val="0"/>
      </c:catAx>
      <c:valAx>
        <c:axId val="428318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fte medewerkers</a:t>
            </a:r>
            <a:r>
              <a:rPr lang="en-US" baseline="0"/>
              <a:t>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Kwartaalcijfers!$D$102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Kwartaalcijfers!$D$104:$D$107</c:f>
              <c:numCache>
                <c:formatCode>#,##0</c:formatCode>
                <c:ptCount val="4"/>
                <c:pt idx="0">
                  <c:v>16427</c:v>
                </c:pt>
                <c:pt idx="1">
                  <c:v>16526</c:v>
                </c:pt>
                <c:pt idx="2">
                  <c:v>16496</c:v>
                </c:pt>
                <c:pt idx="3">
                  <c:v>15836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4-44E3-9BB9-8F322845356E}"/>
            </c:ext>
          </c:extLst>
        </c:ser>
        <c:ser>
          <c:idx val="1"/>
          <c:order val="2"/>
          <c:tx>
            <c:strRef>
              <c:f>Kwartaalcijfers!$F$102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24-44E3-9BB9-8F3228453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Kwartaalcijfers!$F$104:$F$107</c:f>
              <c:numCache>
                <c:formatCode>#,##0</c:formatCode>
                <c:ptCount val="4"/>
                <c:pt idx="0">
                  <c:v>15940</c:v>
                </c:pt>
                <c:pt idx="1">
                  <c:v>15752</c:v>
                </c:pt>
                <c:pt idx="2">
                  <c:v>15872</c:v>
                </c:pt>
                <c:pt idx="3">
                  <c:v>15565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24-44E3-9BB9-8F322845356E}"/>
            </c:ext>
          </c:extLst>
        </c:ser>
        <c:ser>
          <c:idx val="2"/>
          <c:order val="3"/>
          <c:tx>
            <c:strRef>
              <c:f>Kwartaalcijfers!$H$102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Kwartaalcijfers!$H$104:$H$107</c:f>
              <c:numCache>
                <c:formatCode>#,##0</c:formatCode>
                <c:ptCount val="4"/>
                <c:pt idx="0">
                  <c:v>15225</c:v>
                </c:pt>
                <c:pt idx="1">
                  <c:v>15068</c:v>
                </c:pt>
                <c:pt idx="2">
                  <c:v>15149</c:v>
                </c:pt>
                <c:pt idx="3">
                  <c:v>15143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24-44E3-9BB9-8F322845356E}"/>
            </c:ext>
          </c:extLst>
        </c:ser>
        <c:ser>
          <c:idx val="4"/>
          <c:order val="4"/>
          <c:tx>
            <c:strRef>
              <c:f>Kwartaalcijfers!$J$102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Kwartaalcijfers!$J$104:$J$107</c:f>
              <c:numCache>
                <c:formatCode>#,##0</c:formatCode>
                <c:ptCount val="4"/>
                <c:pt idx="0">
                  <c:v>14542</c:v>
                </c:pt>
                <c:pt idx="1">
                  <c:v>14476</c:v>
                </c:pt>
                <c:pt idx="2">
                  <c:v>14720</c:v>
                </c:pt>
                <c:pt idx="3">
                  <c:v>14790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1-4453-A937-677187E1723A}"/>
            </c:ext>
          </c:extLst>
        </c:ser>
        <c:ser>
          <c:idx val="6"/>
          <c:order val="5"/>
          <c:tx>
            <c:strRef>
              <c:f>Kwartaalcijfers!$L$102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Kwartaalcijfers!$L$104:$L$107</c:f>
              <c:numCache>
                <c:formatCode>#,##0</c:formatCode>
                <c:ptCount val="4"/>
                <c:pt idx="0">
                  <c:v>14443.1572265625</c:v>
                </c:pt>
                <c:pt idx="1">
                  <c:v>14481.4033203125</c:v>
                </c:pt>
                <c:pt idx="2">
                  <c:v>14503.7841796875</c:v>
                </c:pt>
                <c:pt idx="3">
                  <c:v>14621.560546875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22-48B0-894A-4073C3691157}"/>
            </c:ext>
          </c:extLst>
        </c:ser>
        <c:ser>
          <c:idx val="5"/>
          <c:order val="6"/>
          <c:tx>
            <c:strRef>
              <c:f>Kwartaalcijfers!$N$102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Kwartaalcijfers!$N$104:$N$107</c:f>
              <c:numCache>
                <c:formatCode>#,##0</c:formatCode>
                <c:ptCount val="4"/>
                <c:pt idx="0">
                  <c:v>14133.76074</c:v>
                </c:pt>
                <c:pt idx="1">
                  <c:v>13948.16015625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5-44F5-B475-E6D2F6A46A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745560"/>
        <c:axId val="42873968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Kwartaalcijfers!$B$102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Kwartaalcijfers!$B$104:$B$107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17058</c:v>
                      </c:pt>
                      <c:pt idx="1">
                        <c:v>17052</c:v>
                      </c:pt>
                      <c:pt idx="2">
                        <c:v>17214</c:v>
                      </c:pt>
                      <c:pt idx="3">
                        <c:v>17289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B24-44E3-9BB9-8F322845356E}"/>
                  </c:ext>
                </c:extLst>
              </c15:ser>
            </c15:filteredBarSeries>
          </c:ext>
        </c:extLst>
      </c:barChart>
      <c:catAx>
        <c:axId val="428745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739680"/>
        <c:crosses val="autoZero"/>
        <c:auto val="1"/>
        <c:lblAlgn val="ctr"/>
        <c:lblOffset val="100"/>
        <c:noMultiLvlLbl val="0"/>
      </c:catAx>
      <c:valAx>
        <c:axId val="428739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74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587375</xdr:colOff>
      <xdr:row>0</xdr:row>
      <xdr:rowOff>57150</xdr:rowOff>
    </xdr:from>
    <xdr:to>
      <xdr:col>22</xdr:col>
      <xdr:colOff>361950</xdr:colOff>
      <xdr:row>16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635000</xdr:colOff>
      <xdr:row>16</xdr:row>
      <xdr:rowOff>219075</xdr:rowOff>
    </xdr:from>
    <xdr:to>
      <xdr:col>22</xdr:col>
      <xdr:colOff>457200</xdr:colOff>
      <xdr:row>34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12699</xdr:colOff>
      <xdr:row>34</xdr:row>
      <xdr:rowOff>133350</xdr:rowOff>
    </xdr:from>
    <xdr:to>
      <xdr:col>23</xdr:col>
      <xdr:colOff>342899</xdr:colOff>
      <xdr:row>51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19050</xdr:colOff>
      <xdr:row>52</xdr:row>
      <xdr:rowOff>69848</xdr:rowOff>
    </xdr:from>
    <xdr:to>
      <xdr:col>23</xdr:col>
      <xdr:colOff>444500</xdr:colOff>
      <xdr:row>69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6350</xdr:colOff>
      <xdr:row>70</xdr:row>
      <xdr:rowOff>171451</xdr:rowOff>
    </xdr:from>
    <xdr:to>
      <xdr:col>22</xdr:col>
      <xdr:colOff>354607</xdr:colOff>
      <xdr:row>99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</xdr:colOff>
      <xdr:row>100</xdr:row>
      <xdr:rowOff>6350</xdr:rowOff>
    </xdr:from>
    <xdr:to>
      <xdr:col>22</xdr:col>
      <xdr:colOff>389532</xdr:colOff>
      <xdr:row>120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Panteia huisstijl combi3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374AA"/>
      </a:accent1>
      <a:accent2>
        <a:srgbClr val="6F9BD3"/>
      </a:accent2>
      <a:accent3>
        <a:srgbClr val="AEB6BC"/>
      </a:accent3>
      <a:accent4>
        <a:srgbClr val="FFB600"/>
      </a:accent4>
      <a:accent5>
        <a:srgbClr val="EF871D"/>
      </a:accent5>
      <a:accent6>
        <a:srgbClr val="46525B"/>
      </a:accent6>
      <a:hlink>
        <a:srgbClr val="000000"/>
      </a:hlink>
      <a:folHlink>
        <a:srgbClr val="000000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workbookViewId="0">
      <selection activeCell="K24" sqref="K24"/>
    </sheetView>
  </sheetViews>
  <sheetFormatPr defaultRowHeight="14.5" x14ac:dyDescent="0.35"/>
  <cols>
    <col min="8" max="8" width="10.453125" bestFit="1" customWidth="1"/>
  </cols>
  <sheetData>
    <row r="1" spans="1:9" x14ac:dyDescent="0.3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35">
      <c r="A2" s="21"/>
      <c r="B2" s="21"/>
      <c r="C2" s="21"/>
      <c r="D2" s="21"/>
      <c r="E2" s="21"/>
      <c r="F2" s="21"/>
      <c r="G2" s="21"/>
      <c r="H2" s="21"/>
      <c r="I2" s="21"/>
    </row>
    <row r="3" spans="1:9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x14ac:dyDescent="0.35">
      <c r="A4" s="21"/>
      <c r="B4" s="22" t="s">
        <v>23</v>
      </c>
      <c r="C4" s="21"/>
      <c r="D4" s="21"/>
      <c r="E4" s="21"/>
      <c r="F4" s="21"/>
      <c r="G4" s="21"/>
      <c r="H4" s="21"/>
      <c r="I4" s="21"/>
    </row>
    <row r="5" spans="1:9" x14ac:dyDescent="0.35">
      <c r="A5" s="21"/>
      <c r="B5" s="22"/>
      <c r="C5" s="21"/>
      <c r="D5" s="21"/>
      <c r="E5" s="21"/>
      <c r="F5" s="21"/>
      <c r="G5" s="21"/>
      <c r="H5" s="21"/>
      <c r="I5" s="21"/>
    </row>
    <row r="6" spans="1:9" x14ac:dyDescent="0.35">
      <c r="A6" s="21"/>
      <c r="B6" s="21"/>
      <c r="C6" s="21"/>
      <c r="D6" s="21"/>
      <c r="E6" s="21"/>
      <c r="F6" s="21"/>
      <c r="G6" s="24"/>
      <c r="H6" s="24">
        <v>46027</v>
      </c>
      <c r="I6" s="21"/>
    </row>
    <row r="7" spans="1:9" x14ac:dyDescent="0.35">
      <c r="A7" s="21"/>
      <c r="B7" s="21"/>
      <c r="C7" s="21"/>
      <c r="D7" s="21"/>
      <c r="E7" s="21"/>
      <c r="F7" s="21"/>
      <c r="G7" s="23"/>
      <c r="H7" s="21"/>
      <c r="I7" s="21"/>
    </row>
    <row r="8" spans="1:9" x14ac:dyDescent="0.3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35">
      <c r="A9" s="21"/>
      <c r="B9" s="160" t="s">
        <v>24</v>
      </c>
      <c r="C9" s="160"/>
      <c r="D9" s="160"/>
      <c r="E9" s="160"/>
      <c r="F9" s="160"/>
      <c r="G9" s="160"/>
      <c r="H9" s="160"/>
      <c r="I9" s="21"/>
    </row>
    <row r="10" spans="1:9" x14ac:dyDescent="0.35">
      <c r="A10" s="21"/>
      <c r="B10" s="160"/>
      <c r="C10" s="160"/>
      <c r="D10" s="160"/>
      <c r="E10" s="160"/>
      <c r="F10" s="160"/>
      <c r="G10" s="160"/>
      <c r="H10" s="160"/>
      <c r="I10" s="21"/>
    </row>
    <row r="11" spans="1:9" x14ac:dyDescent="0.35">
      <c r="A11" s="21"/>
      <c r="B11" s="160"/>
      <c r="C11" s="160"/>
      <c r="D11" s="160"/>
      <c r="E11" s="160"/>
      <c r="F11" s="160"/>
      <c r="G11" s="160"/>
      <c r="H11" s="160"/>
      <c r="I11" s="21"/>
    </row>
    <row r="12" spans="1:9" x14ac:dyDescent="0.35">
      <c r="A12" s="21"/>
      <c r="B12" s="160"/>
      <c r="C12" s="160"/>
      <c r="D12" s="160"/>
      <c r="E12" s="160"/>
      <c r="F12" s="160"/>
      <c r="G12" s="160"/>
      <c r="H12" s="160"/>
      <c r="I12" s="21"/>
    </row>
    <row r="13" spans="1:9" x14ac:dyDescent="0.35">
      <c r="A13" s="21"/>
      <c r="B13" s="160"/>
      <c r="C13" s="160"/>
      <c r="D13" s="160"/>
      <c r="E13" s="160"/>
      <c r="F13" s="160"/>
      <c r="G13" s="160"/>
      <c r="H13" s="160"/>
      <c r="I13" s="21"/>
    </row>
    <row r="14" spans="1:9" x14ac:dyDescent="0.35">
      <c r="A14" s="21"/>
      <c r="B14" s="160"/>
      <c r="C14" s="160"/>
      <c r="D14" s="160"/>
      <c r="E14" s="160"/>
      <c r="F14" s="160"/>
      <c r="G14" s="160"/>
      <c r="H14" s="160"/>
      <c r="I14" s="21"/>
    </row>
    <row r="15" spans="1:9" x14ac:dyDescent="0.35">
      <c r="A15" s="21"/>
      <c r="B15" s="160"/>
      <c r="C15" s="160"/>
      <c r="D15" s="160"/>
      <c r="E15" s="160"/>
      <c r="F15" s="160"/>
      <c r="G15" s="160"/>
      <c r="H15" s="160"/>
      <c r="I15" s="21"/>
    </row>
    <row r="16" spans="1:9" x14ac:dyDescent="0.35">
      <c r="A16" s="21"/>
      <c r="B16" s="160"/>
      <c r="C16" s="160"/>
      <c r="D16" s="160"/>
      <c r="E16" s="160"/>
      <c r="F16" s="160"/>
      <c r="G16" s="160"/>
      <c r="H16" s="160"/>
      <c r="I16" s="21"/>
    </row>
    <row r="17" spans="1:9" x14ac:dyDescent="0.35">
      <c r="A17" s="21"/>
      <c r="B17" s="160"/>
      <c r="C17" s="160"/>
      <c r="D17" s="160"/>
      <c r="E17" s="160"/>
      <c r="F17" s="160"/>
      <c r="G17" s="160"/>
      <c r="H17" s="160"/>
      <c r="I17" s="21"/>
    </row>
    <row r="18" spans="1:9" x14ac:dyDescent="0.35">
      <c r="A18" s="21"/>
      <c r="B18" s="160"/>
      <c r="C18" s="160"/>
      <c r="D18" s="160"/>
      <c r="E18" s="160"/>
      <c r="F18" s="160"/>
      <c r="G18" s="160"/>
      <c r="H18" s="160"/>
      <c r="I18" s="21"/>
    </row>
    <row r="19" spans="1:9" x14ac:dyDescent="0.35">
      <c r="A19" s="21"/>
      <c r="B19" s="160"/>
      <c r="C19" s="160"/>
      <c r="D19" s="160"/>
      <c r="E19" s="160"/>
      <c r="F19" s="160"/>
      <c r="G19" s="160"/>
      <c r="H19" s="160"/>
      <c r="I19" s="21"/>
    </row>
    <row r="20" spans="1:9" x14ac:dyDescent="0.35">
      <c r="A20" s="21"/>
      <c r="B20" s="160"/>
      <c r="C20" s="160"/>
      <c r="D20" s="160"/>
      <c r="E20" s="160"/>
      <c r="F20" s="160"/>
      <c r="G20" s="160"/>
      <c r="H20" s="160"/>
      <c r="I20" s="21"/>
    </row>
    <row r="21" spans="1:9" x14ac:dyDescent="0.35">
      <c r="A21" s="21"/>
      <c r="B21" s="160"/>
      <c r="C21" s="160"/>
      <c r="D21" s="160"/>
      <c r="E21" s="160"/>
      <c r="F21" s="160"/>
      <c r="G21" s="160"/>
      <c r="H21" s="160"/>
      <c r="I21" s="21"/>
    </row>
    <row r="22" spans="1:9" x14ac:dyDescent="0.35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35">
      <c r="A23" s="20"/>
      <c r="B23" s="20"/>
      <c r="C23" s="20"/>
      <c r="D23" s="20"/>
      <c r="E23" s="20"/>
      <c r="F23" s="20"/>
      <c r="G23" s="20"/>
      <c r="H23" s="20"/>
      <c r="I23" s="20"/>
    </row>
  </sheetData>
  <sheetProtection algorithmName="SHA-512" hashValue="SvZQI/kQEeFR8NDqN2PI4LjHY38td2vCFXuRvoVPIxNAt4s+Dm2Gw9V2NGoRcbeXbp7VjgiRKS26unKYKBviow==" saltValue="Khlt3WIwsDr8uZavUtDwCQ==" spinCount="100000" sheet="1" objects="1" scenarios="1" selectLockedCells="1" selectUnlockedCells="1"/>
  <mergeCells count="1">
    <mergeCell ref="B9:H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7"/>
  <sheetViews>
    <sheetView topLeftCell="G1" workbookViewId="0">
      <selection activeCell="B77" sqref="B77"/>
    </sheetView>
  </sheetViews>
  <sheetFormatPr defaultColWidth="9.1796875" defaultRowHeight="15" customHeight="1" x14ac:dyDescent="0.35"/>
  <cols>
    <col min="1" max="1" width="33.81640625" style="5" customWidth="1"/>
    <col min="2" max="2" width="17.6328125" style="5" customWidth="1"/>
    <col min="3" max="3" width="19.54296875" style="5" bestFit="1" customWidth="1"/>
    <col min="4" max="4" width="16.81640625" style="5" bestFit="1" customWidth="1"/>
    <col min="5" max="5" width="19.54296875" style="5" bestFit="1" customWidth="1"/>
    <col min="6" max="6" width="16.81640625" style="5" bestFit="1" customWidth="1"/>
    <col min="7" max="7" width="19.54296875" style="5" bestFit="1" customWidth="1"/>
    <col min="8" max="8" width="16.81640625" style="5" bestFit="1" customWidth="1"/>
    <col min="9" max="9" width="19.54296875" style="5" bestFit="1" customWidth="1"/>
    <col min="10" max="10" width="16.81640625" style="5" bestFit="1" customWidth="1"/>
    <col min="11" max="11" width="19.54296875" style="5" bestFit="1" customWidth="1"/>
    <col min="12" max="14" width="18.453125" style="5" customWidth="1"/>
    <col min="15" max="15" width="14.81640625" style="5" bestFit="1" customWidth="1"/>
    <col min="16" max="16" width="10" style="5" bestFit="1" customWidth="1"/>
    <col min="17" max="16384" width="9.1796875" style="5"/>
  </cols>
  <sheetData>
    <row r="1" spans="1:20" ht="15" customHeight="1" x14ac:dyDescent="0.35">
      <c r="A1" s="50" t="s">
        <v>27</v>
      </c>
      <c r="B1" s="13"/>
      <c r="C1" s="14" t="s">
        <v>21</v>
      </c>
      <c r="D1" s="13"/>
      <c r="E1" s="14" t="s">
        <v>21</v>
      </c>
      <c r="F1" s="13"/>
      <c r="G1" s="14" t="s">
        <v>21</v>
      </c>
      <c r="H1" s="13"/>
      <c r="I1" s="14" t="s">
        <v>21</v>
      </c>
      <c r="J1" s="13"/>
      <c r="K1" s="14" t="s">
        <v>21</v>
      </c>
      <c r="L1" s="13"/>
      <c r="M1" s="14" t="s">
        <v>21</v>
      </c>
      <c r="N1" s="13"/>
    </row>
    <row r="2" spans="1:20" ht="15" customHeight="1" x14ac:dyDescent="0.35">
      <c r="A2" s="6"/>
      <c r="B2" s="15">
        <v>2019</v>
      </c>
      <c r="C2" s="16" t="s">
        <v>25</v>
      </c>
      <c r="D2" s="15">
        <v>2020</v>
      </c>
      <c r="E2" s="16" t="s">
        <v>26</v>
      </c>
      <c r="F2" s="15">
        <v>2021</v>
      </c>
      <c r="G2" s="16" t="s">
        <v>43</v>
      </c>
      <c r="H2" s="15">
        <v>2022</v>
      </c>
      <c r="I2" s="16" t="s">
        <v>47</v>
      </c>
      <c r="J2" s="15">
        <v>2023</v>
      </c>
      <c r="K2" s="16" t="s">
        <v>49</v>
      </c>
      <c r="L2" s="15">
        <v>2024</v>
      </c>
      <c r="M2" s="16" t="s">
        <v>50</v>
      </c>
      <c r="N2" s="15">
        <v>2025</v>
      </c>
    </row>
    <row r="3" spans="1:20" ht="15" customHeight="1" x14ac:dyDescent="0.35">
      <c r="A3" s="31" t="s">
        <v>22</v>
      </c>
      <c r="B3" s="26"/>
      <c r="C3" s="25"/>
      <c r="D3" s="26"/>
      <c r="E3" s="25"/>
      <c r="F3" s="26"/>
      <c r="G3" s="25"/>
      <c r="H3" s="26"/>
      <c r="I3" s="25"/>
      <c r="J3" s="26"/>
      <c r="K3" s="25"/>
      <c r="L3" s="115"/>
      <c r="M3" s="25"/>
      <c r="N3" s="115"/>
      <c r="O3" s="7">
        <v>22713</v>
      </c>
    </row>
    <row r="4" spans="1:20" ht="15" customHeight="1" x14ac:dyDescent="0.35">
      <c r="A4" s="32" t="s">
        <v>17</v>
      </c>
      <c r="B4" s="39">
        <v>26965</v>
      </c>
      <c r="C4" s="28">
        <v>2.6330428333024347E-2</v>
      </c>
      <c r="D4" s="39">
        <v>27675</v>
      </c>
      <c r="E4" s="28">
        <v>4.4986449864498734E-2</v>
      </c>
      <c r="F4" s="45">
        <v>28920</v>
      </c>
      <c r="G4" s="28">
        <v>4.1147994467496618E-2</v>
      </c>
      <c r="H4" s="45">
        <v>30110</v>
      </c>
      <c r="I4" s="28">
        <v>1.8266356692128838E-2</v>
      </c>
      <c r="J4" s="45">
        <v>30660</v>
      </c>
      <c r="K4" s="28">
        <v>2.9191128506196984E-2</v>
      </c>
      <c r="L4" s="114">
        <v>31555</v>
      </c>
      <c r="M4" s="28">
        <v>1.6003802883853613E-2</v>
      </c>
      <c r="N4" s="114">
        <v>32060</v>
      </c>
      <c r="O4" s="7">
        <v>22575</v>
      </c>
      <c r="T4" s="104"/>
    </row>
    <row r="5" spans="1:20" ht="15" customHeight="1" x14ac:dyDescent="0.35">
      <c r="A5" s="34" t="s">
        <v>18</v>
      </c>
      <c r="B5" s="7">
        <v>27015</v>
      </c>
      <c r="C5" s="29">
        <v>2.9983342587451389E-2</v>
      </c>
      <c r="D5" s="7">
        <v>27825</v>
      </c>
      <c r="E5" s="29">
        <v>4.9056603773584895E-2</v>
      </c>
      <c r="F5" s="46">
        <v>29190</v>
      </c>
      <c r="G5" s="29">
        <v>3.2374100719424481E-2</v>
      </c>
      <c r="H5" s="46">
        <v>30135</v>
      </c>
      <c r="I5" s="29">
        <v>2.0574083291853285E-2</v>
      </c>
      <c r="J5" s="46">
        <v>30755</v>
      </c>
      <c r="K5" s="29">
        <v>2.6012030564135813E-2</v>
      </c>
      <c r="L5" s="46">
        <v>31555</v>
      </c>
      <c r="M5" s="29">
        <v>1.5686895896054542E-2</v>
      </c>
      <c r="N5" s="46">
        <v>32050</v>
      </c>
      <c r="O5" s="7">
        <v>22547</v>
      </c>
    </row>
    <row r="6" spans="1:20" ht="15" customHeight="1" x14ac:dyDescent="0.35">
      <c r="A6" s="34" t="s">
        <v>19</v>
      </c>
      <c r="B6" s="7">
        <v>27140</v>
      </c>
      <c r="C6" s="29">
        <v>3.7398673544583705E-2</v>
      </c>
      <c r="D6" s="7">
        <v>28155</v>
      </c>
      <c r="E6" s="29">
        <v>4.3686734150239825E-2</v>
      </c>
      <c r="F6" s="46">
        <v>29385</v>
      </c>
      <c r="G6" s="29">
        <v>3.147864556746649E-2</v>
      </c>
      <c r="H6" s="46">
        <v>30310</v>
      </c>
      <c r="I6" s="29">
        <v>2.4414384691521018E-2</v>
      </c>
      <c r="J6" s="46">
        <v>31050</v>
      </c>
      <c r="K6" s="29">
        <v>2.2544283413848731E-2</v>
      </c>
      <c r="L6" s="46">
        <v>31750</v>
      </c>
      <c r="M6" s="29"/>
      <c r="N6" s="46"/>
      <c r="O6" s="7">
        <v>22464</v>
      </c>
    </row>
    <row r="7" spans="1:20" ht="15" customHeight="1" x14ac:dyDescent="0.35">
      <c r="A7" s="35" t="s">
        <v>20</v>
      </c>
      <c r="B7" s="40">
        <v>27480</v>
      </c>
      <c r="C7" s="37">
        <v>3.6754002911208117E-2</v>
      </c>
      <c r="D7" s="40">
        <v>28490</v>
      </c>
      <c r="E7" s="37">
        <v>4.7911547911547947E-2</v>
      </c>
      <c r="F7" s="47">
        <v>29855</v>
      </c>
      <c r="G7" s="37">
        <v>2.4116563389716905E-2</v>
      </c>
      <c r="H7" s="47">
        <v>30575</v>
      </c>
      <c r="I7" s="37">
        <v>2.3385118560915741E-2</v>
      </c>
      <c r="J7" s="47">
        <v>31290</v>
      </c>
      <c r="K7" s="37">
        <v>2.0134228187919545E-2</v>
      </c>
      <c r="L7" s="47">
        <v>31920</v>
      </c>
      <c r="M7" s="37"/>
      <c r="N7" s="47"/>
      <c r="O7" s="7">
        <v>22369</v>
      </c>
    </row>
    <row r="8" spans="1:20" ht="15" customHeight="1" x14ac:dyDescent="0.35">
      <c r="A8" s="10"/>
      <c r="B8" s="11"/>
      <c r="C8" s="12"/>
      <c r="D8" s="11"/>
      <c r="F8" s="11"/>
      <c r="H8" s="11"/>
      <c r="J8" s="11"/>
      <c r="O8" s="7">
        <v>22325</v>
      </c>
    </row>
    <row r="9" spans="1:20" ht="15" customHeight="1" x14ac:dyDescent="0.35">
      <c r="A9" s="9"/>
      <c r="B9" s="17"/>
      <c r="C9" s="18"/>
      <c r="D9" s="17"/>
      <c r="E9" s="27"/>
      <c r="F9" s="17"/>
      <c r="G9" s="27"/>
      <c r="H9" s="17"/>
      <c r="I9" s="27"/>
      <c r="J9" s="17"/>
      <c r="K9" s="27"/>
      <c r="L9" s="112"/>
      <c r="M9" s="112"/>
      <c r="N9" s="112"/>
      <c r="O9" s="7">
        <v>22115</v>
      </c>
    </row>
    <row r="10" spans="1:20" ht="15" customHeight="1" x14ac:dyDescent="0.35">
      <c r="A10" s="69" t="s">
        <v>34</v>
      </c>
      <c r="O10" s="7">
        <v>21812</v>
      </c>
    </row>
    <row r="11" spans="1:20" ht="15" customHeight="1" x14ac:dyDescent="0.35">
      <c r="A11" s="38"/>
      <c r="O11" s="7">
        <v>22459</v>
      </c>
    </row>
    <row r="12" spans="1:20" ht="15" customHeight="1" x14ac:dyDescent="0.35">
      <c r="A12" s="38"/>
      <c r="O12" s="7">
        <v>22822</v>
      </c>
    </row>
    <row r="13" spans="1:20" ht="15" customHeight="1" x14ac:dyDescent="0.35">
      <c r="A13" s="38"/>
      <c r="O13" s="7">
        <v>22998</v>
      </c>
    </row>
    <row r="14" spans="1:20" ht="15" customHeight="1" x14ac:dyDescent="0.35">
      <c r="O14" s="7">
        <v>23019</v>
      </c>
    </row>
    <row r="17" spans="1:14" ht="28.5" customHeight="1" x14ac:dyDescent="0.35">
      <c r="A17" s="51" t="s">
        <v>28</v>
      </c>
      <c r="B17" s="13"/>
      <c r="C17" s="14" t="s">
        <v>21</v>
      </c>
      <c r="D17" s="13"/>
      <c r="E17" s="14" t="s">
        <v>21</v>
      </c>
      <c r="F17" s="13"/>
      <c r="G17" s="14" t="s">
        <v>21</v>
      </c>
      <c r="H17" s="13"/>
      <c r="I17" s="14" t="s">
        <v>21</v>
      </c>
      <c r="J17" s="13"/>
      <c r="K17" s="14" t="s">
        <v>21</v>
      </c>
      <c r="L17" s="13"/>
      <c r="M17" s="14" t="s">
        <v>21</v>
      </c>
      <c r="N17" s="13"/>
    </row>
    <row r="18" spans="1:14" ht="15" customHeight="1" x14ac:dyDescent="0.35">
      <c r="A18" s="6"/>
      <c r="B18" s="15">
        <v>2019</v>
      </c>
      <c r="C18" s="16" t="s">
        <v>25</v>
      </c>
      <c r="D18" s="15">
        <v>2020</v>
      </c>
      <c r="E18" s="16" t="s">
        <v>26</v>
      </c>
      <c r="F18" s="15">
        <v>2021</v>
      </c>
      <c r="G18" s="16" t="s">
        <v>43</v>
      </c>
      <c r="H18" s="15">
        <v>2022</v>
      </c>
      <c r="I18" s="16" t="s">
        <v>47</v>
      </c>
      <c r="J18" s="15">
        <v>2023</v>
      </c>
      <c r="K18" s="16" t="s">
        <v>49</v>
      </c>
      <c r="L18" s="15">
        <v>2024</v>
      </c>
      <c r="M18" s="16" t="s">
        <v>50</v>
      </c>
      <c r="N18" s="15">
        <v>2025</v>
      </c>
    </row>
    <row r="19" spans="1:14" ht="15" customHeight="1" x14ac:dyDescent="0.35">
      <c r="A19" s="31" t="s">
        <v>22</v>
      </c>
      <c r="B19" s="26"/>
      <c r="C19" s="25"/>
      <c r="D19" s="26"/>
      <c r="E19" s="25"/>
      <c r="F19" s="26"/>
      <c r="G19" s="25"/>
      <c r="H19" s="26"/>
      <c r="I19" s="25"/>
      <c r="J19" s="26"/>
      <c r="K19" s="25"/>
      <c r="L19" s="113"/>
      <c r="M19" s="25"/>
      <c r="N19" s="113"/>
    </row>
    <row r="20" spans="1:14" ht="15" customHeight="1" x14ac:dyDescent="0.35">
      <c r="A20" s="32" t="s">
        <v>17</v>
      </c>
      <c r="B20" s="39">
        <v>20655</v>
      </c>
      <c r="C20" s="28">
        <v>3.316388283708549E-2</v>
      </c>
      <c r="D20" s="39">
        <v>21340</v>
      </c>
      <c r="E20" s="28">
        <v>5.5763823805060841E-2</v>
      </c>
      <c r="F20" s="45">
        <v>22530</v>
      </c>
      <c r="G20" s="28">
        <v>6.058588548601862E-2</v>
      </c>
      <c r="H20" s="45">
        <v>23895</v>
      </c>
      <c r="I20" s="28">
        <v>2.8039338773802047E-2</v>
      </c>
      <c r="J20" s="45">
        <v>24565</v>
      </c>
      <c r="K20" s="28">
        <v>4.0301241603907911E-2</v>
      </c>
      <c r="L20" s="129">
        <v>25555</v>
      </c>
      <c r="M20" s="28">
        <v>2.2696145568381842E-2</v>
      </c>
      <c r="N20" s="129">
        <v>26135</v>
      </c>
    </row>
    <row r="21" spans="1:14" ht="15" customHeight="1" x14ac:dyDescent="0.35">
      <c r="A21" s="34" t="s">
        <v>18</v>
      </c>
      <c r="B21" s="7">
        <v>20655</v>
      </c>
      <c r="C21" s="29">
        <v>3.8731541999515784E-2</v>
      </c>
      <c r="D21" s="7">
        <v>21455</v>
      </c>
      <c r="E21" s="29">
        <v>6.6651130272663783E-2</v>
      </c>
      <c r="F21" s="46">
        <v>22885</v>
      </c>
      <c r="G21" s="29">
        <v>4.6318549268079545E-2</v>
      </c>
      <c r="H21" s="46">
        <v>23945</v>
      </c>
      <c r="I21" s="29">
        <v>3.0277719774483236E-2</v>
      </c>
      <c r="J21" s="46">
        <v>24670</v>
      </c>
      <c r="K21" s="29">
        <v>3.6684231860559358E-2</v>
      </c>
      <c r="L21" s="82">
        <v>25575</v>
      </c>
      <c r="M21" s="29">
        <v>2.2287390029325449E-2</v>
      </c>
      <c r="N21" s="82">
        <v>26145</v>
      </c>
    </row>
    <row r="22" spans="1:14" ht="15" customHeight="1" x14ac:dyDescent="0.35">
      <c r="A22" s="34" t="s">
        <v>19</v>
      </c>
      <c r="B22" s="7">
        <v>20775</v>
      </c>
      <c r="C22" s="29">
        <v>5.006016847172079E-2</v>
      </c>
      <c r="D22" s="7">
        <v>21815</v>
      </c>
      <c r="E22" s="29">
        <v>6.0738024295209803E-2</v>
      </c>
      <c r="F22" s="46">
        <v>23140</v>
      </c>
      <c r="G22" s="29">
        <v>4.386343993085573E-2</v>
      </c>
      <c r="H22" s="46">
        <v>24155</v>
      </c>
      <c r="I22" s="29">
        <v>3.6845373628648259E-2</v>
      </c>
      <c r="J22" s="46">
        <v>25045</v>
      </c>
      <c r="K22" s="29">
        <v>3.054501896586137E-2</v>
      </c>
      <c r="L22" s="82">
        <v>25810</v>
      </c>
      <c r="M22" s="29"/>
      <c r="N22" s="82"/>
    </row>
    <row r="23" spans="1:14" ht="15" customHeight="1" x14ac:dyDescent="0.35">
      <c r="A23" s="35" t="s">
        <v>20</v>
      </c>
      <c r="B23" s="40">
        <v>21105</v>
      </c>
      <c r="C23" s="37">
        <v>5.1172707889125757E-2</v>
      </c>
      <c r="D23" s="40">
        <v>22185</v>
      </c>
      <c r="E23" s="37">
        <v>6.3556457065584882E-2</v>
      </c>
      <c r="F23" s="47">
        <v>23595</v>
      </c>
      <c r="G23" s="37">
        <v>3.6024581479126905E-2</v>
      </c>
      <c r="H23" s="47">
        <v>24445</v>
      </c>
      <c r="I23" s="37">
        <v>3.4771937001431885E-2</v>
      </c>
      <c r="J23" s="47">
        <v>25295</v>
      </c>
      <c r="K23" s="37">
        <v>2.82664558213086E-2</v>
      </c>
      <c r="L23" s="94">
        <v>26010</v>
      </c>
      <c r="M23" s="37"/>
      <c r="N23" s="94"/>
    </row>
    <row r="24" spans="1:14" ht="15" customHeight="1" x14ac:dyDescent="0.35">
      <c r="A24" s="10"/>
      <c r="B24" s="19"/>
      <c r="C24" s="12"/>
      <c r="D24" s="11"/>
      <c r="F24" s="11"/>
      <c r="H24" s="11"/>
      <c r="J24" s="11"/>
    </row>
    <row r="25" spans="1:14" ht="15" customHeight="1" x14ac:dyDescent="0.35">
      <c r="A25" s="9"/>
      <c r="B25" s="17"/>
      <c r="C25" s="18"/>
      <c r="D25" s="17"/>
      <c r="E25" s="27"/>
      <c r="F25" s="17"/>
      <c r="G25" s="27"/>
      <c r="H25" s="17"/>
      <c r="I25" s="27"/>
      <c r="J25" s="17"/>
      <c r="K25" s="27"/>
      <c r="L25" s="112"/>
      <c r="M25" s="112"/>
      <c r="N25" s="112"/>
    </row>
    <row r="26" spans="1:14" ht="15" customHeight="1" x14ac:dyDescent="0.35">
      <c r="A26" s="69" t="s">
        <v>34</v>
      </c>
    </row>
    <row r="36" spans="1:14" ht="25.5" customHeight="1" x14ac:dyDescent="0.35">
      <c r="A36" s="51" t="s">
        <v>29</v>
      </c>
      <c r="B36" s="13"/>
      <c r="C36" s="14" t="s">
        <v>21</v>
      </c>
      <c r="D36" s="13"/>
      <c r="E36" s="14" t="s">
        <v>21</v>
      </c>
      <c r="F36" s="13"/>
      <c r="G36" s="14" t="s">
        <v>21</v>
      </c>
      <c r="H36" s="13"/>
      <c r="I36" s="14" t="s">
        <v>21</v>
      </c>
      <c r="J36" s="13"/>
      <c r="K36" s="14" t="s">
        <v>21</v>
      </c>
      <c r="L36" s="13"/>
      <c r="M36" s="14" t="s">
        <v>21</v>
      </c>
      <c r="N36" s="13"/>
    </row>
    <row r="37" spans="1:14" ht="15" customHeight="1" x14ac:dyDescent="0.35">
      <c r="A37" s="6"/>
      <c r="B37" s="15">
        <v>2019</v>
      </c>
      <c r="C37" s="16" t="s">
        <v>25</v>
      </c>
      <c r="D37" s="15">
        <v>2020</v>
      </c>
      <c r="E37" s="16" t="s">
        <v>26</v>
      </c>
      <c r="F37" s="15">
        <v>2021</v>
      </c>
      <c r="G37" s="16" t="s">
        <v>43</v>
      </c>
      <c r="H37" s="15">
        <v>2022</v>
      </c>
      <c r="I37" s="16" t="s">
        <v>47</v>
      </c>
      <c r="J37" s="15">
        <v>2023</v>
      </c>
      <c r="K37" s="16" t="s">
        <v>49</v>
      </c>
      <c r="L37" s="15">
        <v>2024</v>
      </c>
      <c r="M37" s="16" t="s">
        <v>50</v>
      </c>
      <c r="N37" s="15">
        <v>2025</v>
      </c>
    </row>
    <row r="38" spans="1:14" ht="15" customHeight="1" x14ac:dyDescent="0.35">
      <c r="A38" s="31" t="s">
        <v>22</v>
      </c>
      <c r="B38" s="26"/>
      <c r="C38" s="25"/>
      <c r="D38" s="26"/>
      <c r="E38" s="25"/>
      <c r="F38" s="26"/>
      <c r="G38" s="130"/>
      <c r="H38" s="26"/>
      <c r="I38" s="130"/>
      <c r="J38" s="26"/>
      <c r="K38" s="130"/>
      <c r="L38" s="131"/>
      <c r="M38" s="130"/>
      <c r="N38" s="131"/>
    </row>
    <row r="39" spans="1:14" ht="15" customHeight="1" x14ac:dyDescent="0.35">
      <c r="A39" s="42" t="s">
        <v>17</v>
      </c>
      <c r="B39" s="45">
        <v>6310</v>
      </c>
      <c r="C39" s="48">
        <v>3.961965134706924E-3</v>
      </c>
      <c r="D39" s="45">
        <v>6335</v>
      </c>
      <c r="E39" s="48">
        <v>8.6819258089976259E-3</v>
      </c>
      <c r="F39" s="45">
        <v>6390</v>
      </c>
      <c r="G39" s="48">
        <v>-2.7386541471048464E-2</v>
      </c>
      <c r="H39" s="45">
        <v>6215</v>
      </c>
      <c r="I39" s="48">
        <v>-1.9308125502815798E-2</v>
      </c>
      <c r="J39" s="45">
        <v>6095</v>
      </c>
      <c r="K39" s="48">
        <v>-1.5586546349466768E-2</v>
      </c>
      <c r="L39" s="45">
        <v>6000</v>
      </c>
      <c r="M39" s="48">
        <v>-1.2499999999999956E-2</v>
      </c>
      <c r="N39" s="45">
        <v>5925</v>
      </c>
    </row>
    <row r="40" spans="1:14" ht="15" customHeight="1" x14ac:dyDescent="0.35">
      <c r="A40" s="43" t="s">
        <v>18</v>
      </c>
      <c r="B40" s="46">
        <v>6360</v>
      </c>
      <c r="C40" s="41">
        <v>1.5723270440251014E-3</v>
      </c>
      <c r="D40" s="46">
        <v>6370</v>
      </c>
      <c r="E40" s="41">
        <v>-1.0204081632653073E-2</v>
      </c>
      <c r="F40" s="46">
        <v>6305</v>
      </c>
      <c r="G40" s="41">
        <v>-1.8239492466296636E-2</v>
      </c>
      <c r="H40" s="46">
        <v>6190</v>
      </c>
      <c r="I40" s="41">
        <v>-1.696284329563813E-2</v>
      </c>
      <c r="J40" s="46">
        <v>6085</v>
      </c>
      <c r="K40" s="41">
        <v>-1.7255546425636759E-2</v>
      </c>
      <c r="L40" s="114">
        <v>5980</v>
      </c>
      <c r="M40" s="41">
        <v>-1.2541806020066937E-2</v>
      </c>
      <c r="N40" s="114">
        <v>5905</v>
      </c>
    </row>
    <row r="41" spans="1:14" ht="15" customHeight="1" x14ac:dyDescent="0.35">
      <c r="A41" s="43" t="s">
        <v>19</v>
      </c>
      <c r="B41" s="46">
        <v>6365</v>
      </c>
      <c r="C41" s="41">
        <v>-3.9277297721916904E-3</v>
      </c>
      <c r="D41" s="46">
        <v>6340</v>
      </c>
      <c r="E41" s="41">
        <v>-1.4984227129337557E-2</v>
      </c>
      <c r="F41" s="46">
        <v>6245</v>
      </c>
      <c r="G41" s="41">
        <v>-1.4411529223378738E-2</v>
      </c>
      <c r="H41" s="46">
        <v>6155</v>
      </c>
      <c r="I41" s="41">
        <v>-2.4370430544272903E-2</v>
      </c>
      <c r="J41" s="46">
        <v>6005</v>
      </c>
      <c r="K41" s="41">
        <v>-1.0824313072439584E-2</v>
      </c>
      <c r="L41" s="114">
        <v>5940</v>
      </c>
      <c r="M41" s="41"/>
      <c r="N41" s="114"/>
    </row>
    <row r="42" spans="1:14" ht="15" customHeight="1" x14ac:dyDescent="0.35">
      <c r="A42" s="44" t="s">
        <v>20</v>
      </c>
      <c r="B42" s="47">
        <v>6375</v>
      </c>
      <c r="C42" s="49">
        <v>-1.098039215686275E-2</v>
      </c>
      <c r="D42" s="47">
        <v>6305</v>
      </c>
      <c r="E42" s="91">
        <v>-7.1371927042029881E-3</v>
      </c>
      <c r="F42" s="47">
        <v>6260</v>
      </c>
      <c r="G42" s="91">
        <v>-2.0766773162939289E-2</v>
      </c>
      <c r="H42" s="47">
        <v>6130</v>
      </c>
      <c r="I42" s="91">
        <v>-2.2022838499184294E-2</v>
      </c>
      <c r="J42" s="47">
        <v>5995</v>
      </c>
      <c r="K42" s="49">
        <v>-1.4178482068390341E-2</v>
      </c>
      <c r="L42" s="140">
        <v>5910</v>
      </c>
      <c r="M42" s="49"/>
      <c r="N42" s="140"/>
    </row>
    <row r="43" spans="1:14" ht="15" customHeight="1" x14ac:dyDescent="0.35">
      <c r="A43" s="10"/>
      <c r="B43" s="19"/>
      <c r="C43" s="12"/>
      <c r="D43" s="11"/>
      <c r="F43" s="11"/>
      <c r="H43" s="11"/>
      <c r="J43" s="11"/>
      <c r="L43" s="90"/>
      <c r="M43" s="142"/>
      <c r="N43" s="142"/>
    </row>
    <row r="44" spans="1:14" ht="15" customHeight="1" x14ac:dyDescent="0.35">
      <c r="A44" s="9"/>
      <c r="B44" s="17"/>
      <c r="C44" s="18"/>
      <c r="D44" s="17"/>
      <c r="E44" s="27"/>
      <c r="F44" s="17"/>
      <c r="G44" s="27"/>
      <c r="H44" s="17"/>
      <c r="I44" s="27"/>
      <c r="J44" s="17"/>
      <c r="K44" s="27"/>
      <c r="L44" s="117"/>
      <c r="M44" s="143"/>
      <c r="N44" s="143"/>
    </row>
    <row r="45" spans="1:14" ht="15" customHeight="1" x14ac:dyDescent="0.35">
      <c r="A45" s="69" t="s">
        <v>34</v>
      </c>
    </row>
    <row r="48" spans="1:14" ht="15" customHeight="1" x14ac:dyDescent="0.35">
      <c r="A48" s="30"/>
      <c r="B48" s="8"/>
      <c r="D48" s="8"/>
      <c r="F48" s="8"/>
      <c r="H48" s="8"/>
      <c r="J48" s="8"/>
      <c r="L48" s="8"/>
      <c r="M48" s="8"/>
      <c r="N48" s="8"/>
    </row>
    <row r="53" spans="1:15" ht="15" customHeight="1" x14ac:dyDescent="0.35">
      <c r="A53" s="50" t="s">
        <v>35</v>
      </c>
      <c r="B53" s="13"/>
      <c r="C53" s="14" t="s">
        <v>21</v>
      </c>
      <c r="D53" s="13"/>
      <c r="E53" s="14" t="s">
        <v>21</v>
      </c>
      <c r="F53" s="13"/>
      <c r="G53" s="14" t="s">
        <v>21</v>
      </c>
      <c r="H53" s="13"/>
      <c r="I53" s="14" t="s">
        <v>21</v>
      </c>
      <c r="J53" s="13"/>
      <c r="K53" s="14" t="s">
        <v>21</v>
      </c>
      <c r="L53" s="13"/>
      <c r="M53" s="14" t="s">
        <v>21</v>
      </c>
      <c r="N53" s="13"/>
    </row>
    <row r="54" spans="1:15" ht="15" customHeight="1" x14ac:dyDescent="0.35">
      <c r="A54" s="6"/>
      <c r="B54" s="15">
        <v>2019</v>
      </c>
      <c r="C54" s="16" t="s">
        <v>25</v>
      </c>
      <c r="D54" s="15">
        <v>2020</v>
      </c>
      <c r="E54" s="16" t="s">
        <v>26</v>
      </c>
      <c r="F54" s="15">
        <v>2021</v>
      </c>
      <c r="G54" s="16" t="s">
        <v>43</v>
      </c>
      <c r="H54" s="15">
        <v>2022</v>
      </c>
      <c r="I54" s="16" t="s">
        <v>47</v>
      </c>
      <c r="J54" s="15">
        <v>2023</v>
      </c>
      <c r="K54" s="16" t="s">
        <v>49</v>
      </c>
      <c r="L54" s="15">
        <v>2024</v>
      </c>
      <c r="M54" s="16" t="s">
        <v>50</v>
      </c>
      <c r="N54" s="15">
        <v>2025</v>
      </c>
    </row>
    <row r="55" spans="1:15" ht="15" customHeight="1" x14ac:dyDescent="0.35">
      <c r="A55" s="127" t="s">
        <v>22</v>
      </c>
      <c r="B55" s="73"/>
      <c r="C55" s="128"/>
      <c r="D55" s="73"/>
      <c r="E55" s="128"/>
      <c r="F55" s="73"/>
      <c r="G55" s="128"/>
      <c r="H55" s="73"/>
      <c r="I55" s="128"/>
      <c r="J55" s="73"/>
      <c r="K55" s="128"/>
      <c r="L55" s="132"/>
      <c r="M55" s="128"/>
      <c r="N55" s="132"/>
    </row>
    <row r="56" spans="1:15" ht="15" customHeight="1" x14ac:dyDescent="0.35">
      <c r="A56" s="32" t="s">
        <v>17</v>
      </c>
      <c r="B56" s="33">
        <v>421260219</v>
      </c>
      <c r="C56" s="28">
        <v>-9.067796168999287E-2</v>
      </c>
      <c r="D56" s="100">
        <v>383061201</v>
      </c>
      <c r="E56" s="28">
        <v>-0.35811385397917128</v>
      </c>
      <c r="F56" s="100">
        <v>245881678</v>
      </c>
      <c r="G56" s="28">
        <v>0.77388395730730286</v>
      </c>
      <c r="H56" s="100">
        <v>436165564</v>
      </c>
      <c r="I56" s="28">
        <v>0.14089289268145899</v>
      </c>
      <c r="J56" s="100">
        <v>497618192</v>
      </c>
      <c r="K56" s="28">
        <v>8.903661424018039E-2</v>
      </c>
      <c r="L56" s="135">
        <v>541924431</v>
      </c>
      <c r="M56" s="28">
        <v>4.0859089816528416E-2</v>
      </c>
      <c r="N56" s="135">
        <v>564066970</v>
      </c>
      <c r="O56" s="134"/>
    </row>
    <row r="57" spans="1:15" ht="15" customHeight="1" x14ac:dyDescent="0.35">
      <c r="A57" s="34" t="s">
        <v>18</v>
      </c>
      <c r="B57" s="8">
        <v>454287883</v>
      </c>
      <c r="C57" s="29">
        <v>-0.29109175029438328</v>
      </c>
      <c r="D57" s="101">
        <v>322048428</v>
      </c>
      <c r="E57" s="29">
        <v>0.40513006323384393</v>
      </c>
      <c r="F57" s="101">
        <v>452519928</v>
      </c>
      <c r="G57" s="29">
        <v>0.11232322126595928</v>
      </c>
      <c r="H57" s="101">
        <v>503348424</v>
      </c>
      <c r="I57" s="29">
        <v>8.6180444661529299E-2</v>
      </c>
      <c r="J57" s="101">
        <v>546727215</v>
      </c>
      <c r="K57" s="29">
        <v>6.5139009039453022E-2</v>
      </c>
      <c r="L57" s="144">
        <v>582340484</v>
      </c>
      <c r="M57" s="29">
        <v>4.8854750410929793E-2</v>
      </c>
      <c r="N57" s="145">
        <v>610790583</v>
      </c>
      <c r="O57" s="134"/>
    </row>
    <row r="58" spans="1:15" ht="15" customHeight="1" x14ac:dyDescent="0.35">
      <c r="A58" s="34" t="s">
        <v>19</v>
      </c>
      <c r="B58" s="8">
        <v>443394926</v>
      </c>
      <c r="C58" s="29">
        <v>-1.6090423190814773E-2</v>
      </c>
      <c r="D58" s="101">
        <v>436260514</v>
      </c>
      <c r="E58" s="29">
        <v>8.5747792430281633E-2</v>
      </c>
      <c r="F58" s="101">
        <v>473668890</v>
      </c>
      <c r="G58" s="29">
        <v>5.6425717551346954E-2</v>
      </c>
      <c r="H58" s="101">
        <v>500395997</v>
      </c>
      <c r="I58" s="29">
        <v>8.1074191726597578E-2</v>
      </c>
      <c r="J58" s="101">
        <v>540965198</v>
      </c>
      <c r="K58" s="29">
        <v>6.5946513993678346E-2</v>
      </c>
      <c r="L58" s="101">
        <v>576639967</v>
      </c>
      <c r="M58" s="29"/>
      <c r="N58" s="101"/>
    </row>
    <row r="59" spans="1:15" ht="15" customHeight="1" x14ac:dyDescent="0.35">
      <c r="A59" s="35" t="s">
        <v>20</v>
      </c>
      <c r="B59" s="36">
        <v>481285487</v>
      </c>
      <c r="C59" s="37">
        <v>-0.18795865124434974</v>
      </c>
      <c r="D59" s="102">
        <v>390823716</v>
      </c>
      <c r="E59" s="37">
        <v>0.15155815928018046</v>
      </c>
      <c r="F59" s="102">
        <v>450056239</v>
      </c>
      <c r="G59" s="29">
        <v>0.21247670782761885</v>
      </c>
      <c r="H59" s="102">
        <v>545682707</v>
      </c>
      <c r="I59" s="29">
        <v>6.4304991801765077E-2</v>
      </c>
      <c r="J59" s="102">
        <v>580772829</v>
      </c>
      <c r="K59" s="37">
        <v>7.6240834262582213E-2</v>
      </c>
      <c r="L59" s="102">
        <v>625051434</v>
      </c>
      <c r="M59" s="37"/>
      <c r="N59" s="102"/>
    </row>
    <row r="60" spans="1:15" ht="15" customHeight="1" x14ac:dyDescent="0.35">
      <c r="A60" s="9"/>
      <c r="B60" s="17"/>
      <c r="C60" s="18"/>
      <c r="D60" s="17"/>
      <c r="E60" s="27"/>
      <c r="F60" s="17"/>
      <c r="G60" s="27"/>
      <c r="H60" s="17"/>
      <c r="I60" s="27"/>
      <c r="J60" s="17"/>
      <c r="K60" s="27"/>
      <c r="L60" s="117"/>
      <c r="M60" s="27"/>
      <c r="N60" s="117"/>
    </row>
    <row r="61" spans="1:15" ht="15" customHeight="1" x14ac:dyDescent="0.35">
      <c r="A61" s="104" t="s">
        <v>36</v>
      </c>
      <c r="L61" s="110"/>
      <c r="M61" s="110"/>
      <c r="N61" s="110"/>
    </row>
    <row r="62" spans="1:15" ht="97.5" customHeight="1" x14ac:dyDescent="0.35">
      <c r="A62" s="104"/>
      <c r="B62" s="148" t="s">
        <v>53</v>
      </c>
      <c r="J62" s="161"/>
      <c r="K62" s="161"/>
      <c r="L62" s="150"/>
      <c r="M62" s="151"/>
    </row>
    <row r="63" spans="1:15" ht="15" customHeight="1" x14ac:dyDescent="0.35">
      <c r="A63" s="50" t="s">
        <v>55</v>
      </c>
      <c r="B63" s="14" t="s">
        <v>52</v>
      </c>
      <c r="C63" s="14" t="s">
        <v>44</v>
      </c>
      <c r="D63" s="14" t="s">
        <v>52</v>
      </c>
      <c r="E63" s="14" t="s">
        <v>44</v>
      </c>
      <c r="F63" s="14" t="s">
        <v>52</v>
      </c>
      <c r="G63" s="14" t="s">
        <v>44</v>
      </c>
      <c r="H63" s="14" t="s">
        <v>52</v>
      </c>
      <c r="I63" s="13" t="s">
        <v>44</v>
      </c>
      <c r="J63" s="152"/>
      <c r="K63" s="152"/>
      <c r="L63" s="153"/>
      <c r="M63" s="152"/>
    </row>
    <row r="64" spans="1:15" ht="15" customHeight="1" x14ac:dyDescent="0.35">
      <c r="A64" s="6" t="s">
        <v>45</v>
      </c>
      <c r="B64" s="16" t="s">
        <v>25</v>
      </c>
      <c r="C64" s="16" t="s">
        <v>25</v>
      </c>
      <c r="D64" s="16" t="s">
        <v>26</v>
      </c>
      <c r="E64" s="16" t="s">
        <v>26</v>
      </c>
      <c r="F64" s="16" t="s">
        <v>43</v>
      </c>
      <c r="G64" s="16" t="s">
        <v>43</v>
      </c>
      <c r="H64" s="16" t="s">
        <v>47</v>
      </c>
      <c r="I64" s="149" t="s">
        <v>47</v>
      </c>
      <c r="J64" s="152"/>
      <c r="K64" s="152"/>
      <c r="L64" s="152"/>
      <c r="M64" s="152"/>
    </row>
    <row r="65" spans="1:15" ht="15" customHeight="1" x14ac:dyDescent="0.35">
      <c r="A65" s="127" t="s">
        <v>22</v>
      </c>
      <c r="B65" s="73"/>
      <c r="C65" s="128"/>
      <c r="D65" s="73"/>
      <c r="E65" s="128"/>
      <c r="F65" s="73"/>
      <c r="G65" s="128"/>
      <c r="H65" s="73"/>
      <c r="I65" s="74"/>
      <c r="J65" s="154"/>
      <c r="K65" s="155"/>
      <c r="L65" s="154"/>
      <c r="M65" s="155"/>
    </row>
    <row r="66" spans="1:15" ht="15" customHeight="1" x14ac:dyDescent="0.35">
      <c r="A66" s="42" t="s">
        <v>17</v>
      </c>
      <c r="B66" s="105">
        <v>3.0612244897959107E-2</v>
      </c>
      <c r="C66" s="108" t="s">
        <v>46</v>
      </c>
      <c r="D66" s="109" t="s">
        <v>46</v>
      </c>
      <c r="E66" s="108" t="s">
        <v>46</v>
      </c>
      <c r="F66" s="109" t="s">
        <v>46</v>
      </c>
      <c r="G66" s="108" t="s">
        <v>46</v>
      </c>
      <c r="H66" s="109">
        <v>6.7970204841713233E-2</v>
      </c>
      <c r="I66" s="108">
        <v>6.8281575187346899E-2</v>
      </c>
      <c r="J66" s="156"/>
      <c r="K66" s="156"/>
      <c r="L66" s="156"/>
      <c r="M66" s="156"/>
      <c r="O66" s="147"/>
    </row>
    <row r="67" spans="1:15" ht="15" customHeight="1" x14ac:dyDescent="0.35">
      <c r="A67" s="43" t="s">
        <v>18</v>
      </c>
      <c r="B67" s="106">
        <v>3.3823529411764808E-2</v>
      </c>
      <c r="C67" s="41">
        <v>-0.31428505007138074</v>
      </c>
      <c r="D67" s="106">
        <v>4.1198501872659277E-2</v>
      </c>
      <c r="E67" s="41">
        <v>0.34953139166703706</v>
      </c>
      <c r="F67" s="106">
        <v>2.5500910746812266E-2</v>
      </c>
      <c r="G67" s="41">
        <v>8.4663318783324559E-2</v>
      </c>
      <c r="H67" s="106">
        <v>6.8249258160237636E-2</v>
      </c>
      <c r="I67" s="41">
        <v>1.6785582919264685E-2</v>
      </c>
      <c r="J67" s="157"/>
      <c r="K67" s="157"/>
      <c r="L67" s="157"/>
      <c r="M67" s="158"/>
      <c r="N67" s="146"/>
      <c r="O67" s="147"/>
    </row>
    <row r="68" spans="1:15" ht="15" customHeight="1" x14ac:dyDescent="0.35">
      <c r="A68" s="43" t="s">
        <v>19</v>
      </c>
      <c r="B68" s="106">
        <v>4.135737009544016E-2</v>
      </c>
      <c r="C68" s="41">
        <v>-5.5166261780996373E-2</v>
      </c>
      <c r="D68" s="106">
        <v>3.0009680542110395E-2</v>
      </c>
      <c r="E68" s="41">
        <v>5.4114163139549643E-2</v>
      </c>
      <c r="F68" s="106">
        <v>4.2926829268292721E-2</v>
      </c>
      <c r="G68" s="41">
        <v>1.2943274546427075E-2</v>
      </c>
      <c r="H68" s="106">
        <v>7.8921078921079024E-2</v>
      </c>
      <c r="I68" s="41">
        <v>1.9956165910408608E-3</v>
      </c>
      <c r="J68" s="157"/>
      <c r="K68" s="157"/>
      <c r="L68" s="157"/>
      <c r="M68" s="157"/>
      <c r="N68" s="146"/>
      <c r="O68" s="147"/>
    </row>
    <row r="69" spans="1:15" ht="15" customHeight="1" x14ac:dyDescent="0.35">
      <c r="A69" s="44" t="s">
        <v>20</v>
      </c>
      <c r="B69" s="107">
        <v>3.8910505836575959E-2</v>
      </c>
      <c r="C69" s="49">
        <v>-0.21837218490561017</v>
      </c>
      <c r="D69" s="107">
        <v>2.415026833631484E-2</v>
      </c>
      <c r="E69" s="49">
        <v>0.1244035127294687</v>
      </c>
      <c r="F69" s="107">
        <v>5.4982817869415834E-2</v>
      </c>
      <c r="G69" s="49">
        <v>0.14928573934148881</v>
      </c>
      <c r="H69" s="107">
        <v>7.5910931174089091E-2</v>
      </c>
      <c r="I69" s="49">
        <v>-1.0787081937776222E-2</v>
      </c>
      <c r="J69" s="157"/>
      <c r="K69" s="157"/>
      <c r="L69" s="157"/>
      <c r="M69" s="157"/>
      <c r="N69" s="146"/>
      <c r="O69" s="147"/>
    </row>
    <row r="70" spans="1:15" ht="15" customHeight="1" x14ac:dyDescent="0.35">
      <c r="A70" s="9"/>
      <c r="B70" s="17"/>
      <c r="C70" s="18"/>
      <c r="D70" s="17"/>
      <c r="E70" s="27"/>
      <c r="F70" s="17"/>
      <c r="G70" s="27"/>
      <c r="H70" s="17"/>
      <c r="I70" s="27"/>
      <c r="J70" s="159"/>
      <c r="K70" s="157"/>
      <c r="L70" s="159"/>
      <c r="M70" s="157"/>
    </row>
    <row r="71" spans="1:15" ht="15" customHeight="1" x14ac:dyDescent="0.35">
      <c r="A71" s="104" t="s">
        <v>48</v>
      </c>
      <c r="J71" s="151"/>
      <c r="K71" s="151"/>
      <c r="L71" s="151"/>
      <c r="M71" s="151"/>
    </row>
    <row r="72" spans="1:15" ht="97.5" customHeight="1" x14ac:dyDescent="0.35">
      <c r="A72" s="104"/>
      <c r="B72" s="148" t="s">
        <v>54</v>
      </c>
      <c r="D72" s="151"/>
      <c r="E72" s="151"/>
      <c r="F72" s="151"/>
      <c r="G72" s="151"/>
      <c r="H72" s="151"/>
      <c r="I72" s="151"/>
      <c r="J72" s="161"/>
      <c r="K72" s="161"/>
    </row>
    <row r="73" spans="1:15" ht="15" customHeight="1" x14ac:dyDescent="0.35">
      <c r="A73" s="50" t="s">
        <v>55</v>
      </c>
      <c r="B73" s="14" t="s">
        <v>51</v>
      </c>
      <c r="C73" s="14" t="s">
        <v>44</v>
      </c>
      <c r="D73" s="152"/>
      <c r="E73" s="152"/>
      <c r="F73" s="152"/>
      <c r="G73" s="152"/>
      <c r="H73" s="152"/>
      <c r="I73" s="152"/>
      <c r="J73" s="152"/>
      <c r="K73" s="152"/>
    </row>
    <row r="74" spans="1:15" ht="15" customHeight="1" x14ac:dyDescent="0.35">
      <c r="A74" s="6" t="s">
        <v>45</v>
      </c>
      <c r="B74" s="16" t="s">
        <v>50</v>
      </c>
      <c r="C74" s="16" t="s">
        <v>50</v>
      </c>
      <c r="D74" s="152"/>
      <c r="E74" s="152"/>
      <c r="F74" s="152"/>
      <c r="G74" s="152"/>
      <c r="H74" s="152"/>
      <c r="I74" s="152"/>
      <c r="J74" s="152"/>
      <c r="K74" s="152"/>
    </row>
    <row r="75" spans="1:15" ht="15" customHeight="1" x14ac:dyDescent="0.35">
      <c r="A75" s="127" t="s">
        <v>22</v>
      </c>
      <c r="B75" s="73"/>
      <c r="C75" s="128"/>
      <c r="D75" s="154"/>
      <c r="E75" s="155"/>
      <c r="F75" s="154"/>
      <c r="G75" s="155"/>
      <c r="H75" s="154"/>
      <c r="I75" s="155"/>
      <c r="J75" s="154"/>
      <c r="K75" s="155"/>
    </row>
    <row r="76" spans="1:15" ht="15" customHeight="1" x14ac:dyDescent="0.35">
      <c r="A76" s="42" t="s">
        <v>17</v>
      </c>
      <c r="B76" s="105">
        <v>5.1999999999999998E-2</v>
      </c>
      <c r="C76" s="109">
        <v>-1.0590218805581419E-2</v>
      </c>
      <c r="D76" s="156"/>
      <c r="E76" s="156"/>
      <c r="F76" s="156"/>
      <c r="G76" s="156"/>
      <c r="H76" s="156"/>
      <c r="I76" s="156"/>
      <c r="J76" s="156"/>
      <c r="K76" s="156"/>
      <c r="O76" s="147"/>
    </row>
    <row r="77" spans="1:15" ht="15" customHeight="1" x14ac:dyDescent="0.35">
      <c r="A77" s="43" t="s">
        <v>18</v>
      </c>
      <c r="B77" s="106">
        <v>5.2999999999999999E-2</v>
      </c>
      <c r="C77" s="29">
        <v>-3.9366092963628585E-3</v>
      </c>
      <c r="D77" s="157"/>
      <c r="E77" s="158"/>
      <c r="F77" s="157"/>
      <c r="G77" s="158"/>
      <c r="H77" s="157"/>
      <c r="I77" s="158"/>
      <c r="J77" s="157"/>
      <c r="K77" s="157"/>
      <c r="N77" s="146"/>
      <c r="O77" s="147"/>
    </row>
    <row r="78" spans="1:15" ht="15" customHeight="1" x14ac:dyDescent="0.35">
      <c r="A78" s="43" t="s">
        <v>19</v>
      </c>
      <c r="B78" s="106"/>
      <c r="C78" s="141"/>
      <c r="D78" s="157"/>
      <c r="E78" s="158"/>
      <c r="F78" s="157"/>
      <c r="G78" s="158"/>
      <c r="H78" s="157"/>
      <c r="I78" s="158"/>
      <c r="J78" s="157"/>
      <c r="K78" s="157"/>
      <c r="N78" s="146"/>
      <c r="O78" s="147"/>
    </row>
    <row r="79" spans="1:15" ht="15" customHeight="1" x14ac:dyDescent="0.35">
      <c r="A79" s="44" t="s">
        <v>20</v>
      </c>
      <c r="B79" s="107"/>
      <c r="C79" s="141"/>
      <c r="D79" s="157"/>
      <c r="E79" s="158"/>
      <c r="F79" s="157"/>
      <c r="G79" s="158"/>
      <c r="H79" s="157"/>
      <c r="I79" s="158"/>
      <c r="J79" s="157"/>
      <c r="K79" s="157"/>
      <c r="N79" s="146"/>
      <c r="O79" s="147"/>
    </row>
    <row r="80" spans="1:15" ht="15" customHeight="1" x14ac:dyDescent="0.35">
      <c r="A80" s="9"/>
      <c r="B80" s="17"/>
      <c r="C80" s="27"/>
      <c r="D80" s="159"/>
      <c r="E80" s="157"/>
      <c r="F80" s="159"/>
      <c r="G80" s="157"/>
      <c r="H80" s="159"/>
      <c r="I80" s="157"/>
      <c r="J80" s="159"/>
      <c r="K80" s="157"/>
    </row>
    <row r="81" spans="1:14" ht="15" customHeight="1" x14ac:dyDescent="0.35">
      <c r="A81" s="104" t="s">
        <v>48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</row>
    <row r="84" spans="1:14" ht="15" customHeight="1" x14ac:dyDescent="0.35">
      <c r="A84" s="51" t="s">
        <v>12</v>
      </c>
      <c r="B84" s="13"/>
      <c r="C84" s="14" t="s">
        <v>21</v>
      </c>
      <c r="D84" s="13"/>
      <c r="E84" s="14" t="s">
        <v>21</v>
      </c>
      <c r="F84" s="13"/>
      <c r="G84" s="14" t="s">
        <v>21</v>
      </c>
      <c r="H84" s="13"/>
      <c r="I84" s="14" t="s">
        <v>21</v>
      </c>
      <c r="J84" s="13"/>
      <c r="K84" s="14" t="s">
        <v>21</v>
      </c>
      <c r="L84" s="13"/>
      <c r="M84" s="14" t="s">
        <v>21</v>
      </c>
      <c r="N84" s="13"/>
    </row>
    <row r="85" spans="1:14" ht="15" customHeight="1" x14ac:dyDescent="0.35">
      <c r="A85" s="6"/>
      <c r="B85" s="15">
        <v>2019</v>
      </c>
      <c r="C85" s="16" t="s">
        <v>25</v>
      </c>
      <c r="D85" s="15">
        <v>2020</v>
      </c>
      <c r="E85" s="16" t="s">
        <v>26</v>
      </c>
      <c r="F85" s="15">
        <v>2021</v>
      </c>
      <c r="G85" s="16" t="s">
        <v>43</v>
      </c>
      <c r="H85" s="15">
        <v>2022</v>
      </c>
      <c r="I85" s="16" t="s">
        <v>47</v>
      </c>
      <c r="J85" s="15">
        <v>2023</v>
      </c>
      <c r="K85" s="16" t="s">
        <v>49</v>
      </c>
      <c r="L85" s="15">
        <v>2024</v>
      </c>
      <c r="M85" s="16" t="s">
        <v>50</v>
      </c>
      <c r="N85" s="15">
        <v>2025</v>
      </c>
    </row>
    <row r="86" spans="1:14" ht="15" customHeight="1" x14ac:dyDescent="0.35">
      <c r="A86" s="31" t="s">
        <v>22</v>
      </c>
      <c r="B86" s="26"/>
      <c r="C86" s="25"/>
      <c r="D86" s="26"/>
      <c r="E86" s="25"/>
      <c r="F86" s="26"/>
      <c r="G86" s="25"/>
      <c r="H86" s="26"/>
      <c r="I86" s="25"/>
      <c r="J86" s="26"/>
      <c r="K86" s="25"/>
      <c r="L86" s="113"/>
      <c r="M86" s="25"/>
      <c r="N86" s="113"/>
    </row>
    <row r="87" spans="1:14" ht="15" customHeight="1" x14ac:dyDescent="0.35">
      <c r="A87" s="42" t="s">
        <v>17</v>
      </c>
      <c r="B87" s="45">
        <v>26904</v>
      </c>
      <c r="C87" s="48">
        <v>-3.0144216473386831E-2</v>
      </c>
      <c r="D87" s="45">
        <v>26093</v>
      </c>
      <c r="E87" s="28">
        <v>-6.2468861380446827E-2</v>
      </c>
      <c r="F87" s="45">
        <v>24463</v>
      </c>
      <c r="G87" s="28">
        <v>-3.0985570044557043E-2</v>
      </c>
      <c r="H87" s="45">
        <v>23705</v>
      </c>
      <c r="I87" s="28">
        <v>-3.9991562961400495E-2</v>
      </c>
      <c r="J87" s="45">
        <v>22757</v>
      </c>
      <c r="K87" s="28">
        <v>-1.2303906490310657E-2</v>
      </c>
      <c r="L87" s="129">
        <v>22477</v>
      </c>
      <c r="M87" s="28">
        <v>-4.3600124571784304E-3</v>
      </c>
      <c r="N87" s="129">
        <v>22379</v>
      </c>
    </row>
    <row r="88" spans="1:14" ht="15" customHeight="1" x14ac:dyDescent="0.35">
      <c r="A88" s="43" t="s">
        <v>18</v>
      </c>
      <c r="B88" s="46">
        <v>26702</v>
      </c>
      <c r="C88" s="41">
        <v>-3.9847202456744779E-2</v>
      </c>
      <c r="D88" s="78">
        <v>25638</v>
      </c>
      <c r="E88" s="29">
        <v>-4.6259458616116689E-2</v>
      </c>
      <c r="F88" s="83">
        <v>24452</v>
      </c>
      <c r="G88" s="29">
        <v>-5.0261737281203978E-2</v>
      </c>
      <c r="H88" s="83">
        <v>23223</v>
      </c>
      <c r="I88" s="29">
        <v>-3.4879214571760797E-2</v>
      </c>
      <c r="J88" s="83">
        <v>22413</v>
      </c>
      <c r="K88" s="29">
        <v>-7.1387141391157094E-3</v>
      </c>
      <c r="L88" s="79">
        <v>22253</v>
      </c>
      <c r="M88" s="29">
        <v>-6.8754774637127536E-3</v>
      </c>
      <c r="N88" s="79">
        <v>22100</v>
      </c>
    </row>
    <row r="89" spans="1:14" ht="15" customHeight="1" x14ac:dyDescent="0.35">
      <c r="A89" s="43" t="s">
        <v>19</v>
      </c>
      <c r="B89" s="46">
        <v>26814</v>
      </c>
      <c r="C89" s="41">
        <v>-4.2962631461176959E-2</v>
      </c>
      <c r="D89" s="46">
        <v>25662</v>
      </c>
      <c r="E89" s="29">
        <v>-5.1087210661678761E-2</v>
      </c>
      <c r="F89" s="83">
        <v>24351</v>
      </c>
      <c r="G89" s="29">
        <v>-5.030594226109808E-2</v>
      </c>
      <c r="H89" s="83">
        <v>23126</v>
      </c>
      <c r="I89" s="29">
        <v>-3.9219925624837892E-2</v>
      </c>
      <c r="J89" s="83">
        <v>22219</v>
      </c>
      <c r="K89" s="29">
        <v>7.8311355146496453E-3</v>
      </c>
      <c r="L89" s="79">
        <v>22393</v>
      </c>
      <c r="M89" s="29"/>
      <c r="N89" s="79"/>
    </row>
    <row r="90" spans="1:14" ht="15" customHeight="1" x14ac:dyDescent="0.35">
      <c r="A90" s="44" t="s">
        <v>20</v>
      </c>
      <c r="B90" s="47">
        <v>27170</v>
      </c>
      <c r="C90" s="49">
        <v>-7.5708502024291469E-2</v>
      </c>
      <c r="D90" s="47">
        <v>25113</v>
      </c>
      <c r="E90" s="37">
        <v>-2.7475809341775181E-2</v>
      </c>
      <c r="F90" s="92">
        <v>24423</v>
      </c>
      <c r="G90" s="37">
        <v>-4.6349752282684342E-2</v>
      </c>
      <c r="H90" s="92">
        <v>23291</v>
      </c>
      <c r="I90" s="37">
        <v>-1.5671289339229788E-2</v>
      </c>
      <c r="J90" s="92">
        <v>22926</v>
      </c>
      <c r="K90" s="37">
        <v>9.1599057838265274E-4</v>
      </c>
      <c r="L90" s="133">
        <v>22947</v>
      </c>
      <c r="M90" s="37"/>
      <c r="N90" s="133"/>
    </row>
    <row r="91" spans="1:14" ht="15" customHeight="1" x14ac:dyDescent="0.35">
      <c r="A91" s="72" t="s">
        <v>42</v>
      </c>
    </row>
    <row r="101" spans="1:14" ht="15" customHeight="1" x14ac:dyDescent="0.35">
      <c r="A101" s="51" t="s">
        <v>30</v>
      </c>
      <c r="B101" s="13"/>
      <c r="C101" s="14" t="s">
        <v>21</v>
      </c>
      <c r="D101" s="13"/>
      <c r="E101" s="14" t="s">
        <v>21</v>
      </c>
      <c r="F101" s="13"/>
      <c r="G101" s="14" t="s">
        <v>21</v>
      </c>
      <c r="H101" s="13"/>
      <c r="I101" s="14" t="s">
        <v>21</v>
      </c>
      <c r="J101" s="13"/>
      <c r="K101" s="14" t="s">
        <v>21</v>
      </c>
      <c r="L101" s="13"/>
      <c r="M101" s="14" t="s">
        <v>21</v>
      </c>
      <c r="N101" s="13"/>
    </row>
    <row r="102" spans="1:14" ht="15" customHeight="1" x14ac:dyDescent="0.35">
      <c r="A102" s="6"/>
      <c r="B102" s="15">
        <v>2019</v>
      </c>
      <c r="C102" s="16" t="s">
        <v>25</v>
      </c>
      <c r="D102" s="15">
        <v>2020</v>
      </c>
      <c r="E102" s="16" t="s">
        <v>26</v>
      </c>
      <c r="F102" s="15">
        <v>2021</v>
      </c>
      <c r="G102" s="16" t="s">
        <v>43</v>
      </c>
      <c r="H102" s="15">
        <v>2022</v>
      </c>
      <c r="I102" s="16" t="s">
        <v>47</v>
      </c>
      <c r="J102" s="15">
        <v>2023</v>
      </c>
      <c r="K102" s="16" t="s">
        <v>49</v>
      </c>
      <c r="L102" s="15">
        <v>2024</v>
      </c>
      <c r="M102" s="16" t="s">
        <v>50</v>
      </c>
      <c r="N102" s="15">
        <v>2025</v>
      </c>
    </row>
    <row r="103" spans="1:14" ht="15" customHeight="1" x14ac:dyDescent="0.35">
      <c r="A103" s="31" t="s">
        <v>22</v>
      </c>
      <c r="B103" s="26"/>
      <c r="C103" s="25"/>
      <c r="D103" s="26"/>
      <c r="E103" s="25"/>
      <c r="F103" s="26"/>
      <c r="G103" s="25"/>
      <c r="H103" s="26"/>
      <c r="I103" s="25"/>
      <c r="J103" s="26"/>
      <c r="K103" s="25"/>
      <c r="L103" s="113"/>
      <c r="M103" s="25"/>
      <c r="N103" s="113"/>
    </row>
    <row r="104" spans="1:14" ht="15" customHeight="1" x14ac:dyDescent="0.35">
      <c r="A104" s="42" t="s">
        <v>17</v>
      </c>
      <c r="B104" s="45">
        <v>17058</v>
      </c>
      <c r="C104" s="48">
        <v>-3.6991440966115618E-2</v>
      </c>
      <c r="D104" s="80">
        <v>16427</v>
      </c>
      <c r="E104" s="28">
        <v>-2.964631399525175E-2</v>
      </c>
      <c r="F104" s="39">
        <v>15940</v>
      </c>
      <c r="G104" s="28">
        <v>-4.4855708908406511E-2</v>
      </c>
      <c r="H104" s="39">
        <v>15225</v>
      </c>
      <c r="I104" s="28">
        <v>-4.4860426929392405E-2</v>
      </c>
      <c r="J104" s="39">
        <v>14542</v>
      </c>
      <c r="K104" s="28">
        <v>-6.7970549743845421E-3</v>
      </c>
      <c r="L104" s="116">
        <v>14443.1572265625</v>
      </c>
      <c r="M104" s="28">
        <v>-2.1421665755565367E-2</v>
      </c>
      <c r="N104" s="116">
        <v>14133.76074</v>
      </c>
    </row>
    <row r="105" spans="1:14" ht="15" customHeight="1" x14ac:dyDescent="0.35">
      <c r="A105" s="43" t="s">
        <v>18</v>
      </c>
      <c r="B105" s="46">
        <v>17052</v>
      </c>
      <c r="C105" s="41">
        <v>-3.0846821487215625E-2</v>
      </c>
      <c r="D105" s="78">
        <v>16526</v>
      </c>
      <c r="E105" s="29">
        <v>-4.6835289846302808E-2</v>
      </c>
      <c r="F105" s="103">
        <v>15752</v>
      </c>
      <c r="G105" s="29">
        <v>-4.3423057389537889E-2</v>
      </c>
      <c r="H105" s="103">
        <v>15068</v>
      </c>
      <c r="I105" s="29">
        <v>-3.928855853464297E-2</v>
      </c>
      <c r="J105" s="103">
        <v>14476</v>
      </c>
      <c r="K105" s="139">
        <v>3.7326059080555751E-4</v>
      </c>
      <c r="L105" s="114">
        <v>14481.4033203125</v>
      </c>
      <c r="M105" s="139">
        <v>-3.6822616722133605E-2</v>
      </c>
      <c r="N105" s="114">
        <v>13948.16015625</v>
      </c>
    </row>
    <row r="106" spans="1:14" ht="15" customHeight="1" x14ac:dyDescent="0.35">
      <c r="A106" s="43" t="s">
        <v>19</v>
      </c>
      <c r="B106" s="46">
        <v>17214</v>
      </c>
      <c r="C106" s="41">
        <v>-4.1710235854537037E-2</v>
      </c>
      <c r="D106" s="78">
        <v>16496</v>
      </c>
      <c r="E106" s="29">
        <v>-3.7827352085354038E-2</v>
      </c>
      <c r="F106" s="7">
        <v>15872</v>
      </c>
      <c r="G106" s="29">
        <v>-4.5551915322580627E-2</v>
      </c>
      <c r="H106" s="7">
        <v>15149</v>
      </c>
      <c r="I106" s="29">
        <v>-2.8318700904350069E-2</v>
      </c>
      <c r="J106" s="7">
        <v>14720</v>
      </c>
      <c r="K106" s="29">
        <v>-1.4688574749490479E-2</v>
      </c>
      <c r="L106" s="82">
        <v>14503.7841796875</v>
      </c>
      <c r="M106" s="29"/>
      <c r="N106" s="82"/>
    </row>
    <row r="107" spans="1:14" ht="15" customHeight="1" x14ac:dyDescent="0.35">
      <c r="A107" s="44" t="s">
        <v>20</v>
      </c>
      <c r="B107" s="47">
        <v>17289</v>
      </c>
      <c r="C107" s="49">
        <v>-8.4041876337555665E-2</v>
      </c>
      <c r="D107" s="81">
        <v>15836</v>
      </c>
      <c r="E107" s="37">
        <v>-1.7112907299823177E-2</v>
      </c>
      <c r="F107" s="40">
        <v>15565</v>
      </c>
      <c r="G107" s="37">
        <v>-2.7112110504336706E-2</v>
      </c>
      <c r="H107" s="40">
        <v>15143</v>
      </c>
      <c r="I107" s="37">
        <v>-2.3311100838671384E-2</v>
      </c>
      <c r="J107" s="40">
        <v>14790</v>
      </c>
      <c r="K107" s="37">
        <v>-1.1388739224137967E-2</v>
      </c>
      <c r="L107" s="94">
        <v>14621.560546875</v>
      </c>
      <c r="M107" s="37"/>
      <c r="N107" s="94"/>
    </row>
    <row r="108" spans="1:14" ht="15" customHeight="1" x14ac:dyDescent="0.35">
      <c r="A108" s="72" t="s">
        <v>42</v>
      </c>
    </row>
    <row r="111" spans="1:14" ht="15" customHeight="1" x14ac:dyDescent="0.35">
      <c r="A111" s="7"/>
      <c r="B111" s="7"/>
      <c r="C111" s="7"/>
      <c r="D111" s="7"/>
    </row>
    <row r="112" spans="1:14" ht="15" customHeight="1" x14ac:dyDescent="0.35">
      <c r="A112" s="41"/>
      <c r="B112" s="41"/>
      <c r="C112" s="41"/>
      <c r="D112" s="41"/>
    </row>
    <row r="113" spans="1:14" ht="15" customHeight="1" x14ac:dyDescent="0.35">
      <c r="A113" s="7"/>
      <c r="B113" s="7"/>
      <c r="C113" s="7"/>
      <c r="D113" s="7"/>
    </row>
    <row r="114" spans="1:14" ht="15" customHeight="1" x14ac:dyDescent="0.35">
      <c r="A114" s="41"/>
      <c r="B114" s="41"/>
      <c r="C114" s="41"/>
      <c r="D114" s="41"/>
    </row>
    <row r="115" spans="1:14" ht="15" customHeight="1" x14ac:dyDescent="0.35">
      <c r="A115" s="7"/>
      <c r="B115" s="103"/>
      <c r="C115" s="7"/>
      <c r="D115" s="7"/>
    </row>
    <row r="116" spans="1:14" ht="15" customHeight="1" x14ac:dyDescent="0.35">
      <c r="A116" s="41"/>
      <c r="B116" s="41"/>
      <c r="C116" s="41"/>
      <c r="D116" s="41"/>
    </row>
    <row r="117" spans="1:14" ht="15" customHeight="1" x14ac:dyDescent="0.35">
      <c r="A117" s="7"/>
      <c r="B117" s="103"/>
      <c r="C117" s="7"/>
      <c r="D117" s="7"/>
    </row>
    <row r="118" spans="1:14" ht="0.75" customHeight="1" x14ac:dyDescent="0.35"/>
    <row r="119" spans="1:14" ht="15" customHeight="1" x14ac:dyDescent="0.35">
      <c r="A119" s="51" t="s">
        <v>32</v>
      </c>
      <c r="B119" s="13"/>
      <c r="C119" s="14"/>
      <c r="D119" s="13"/>
      <c r="E119" s="14"/>
      <c r="F119" s="13"/>
      <c r="G119" s="14"/>
      <c r="H119" s="13"/>
      <c r="I119" s="14"/>
      <c r="J119" s="13"/>
      <c r="K119" s="14" t="s">
        <v>21</v>
      </c>
      <c r="L119" s="13"/>
      <c r="M119" s="14" t="s">
        <v>21</v>
      </c>
      <c r="N119" s="13"/>
    </row>
    <row r="120" spans="1:14" ht="15" customHeight="1" x14ac:dyDescent="0.35">
      <c r="A120" s="6"/>
      <c r="B120" s="15">
        <v>2019</v>
      </c>
      <c r="C120" s="16"/>
      <c r="D120" s="15">
        <v>2020</v>
      </c>
      <c r="E120" s="16"/>
      <c r="F120" s="15">
        <v>2021</v>
      </c>
      <c r="G120" s="16"/>
      <c r="H120" s="15">
        <v>2022</v>
      </c>
      <c r="I120" s="16"/>
      <c r="J120" s="15">
        <v>2023</v>
      </c>
      <c r="K120" s="16" t="s">
        <v>49</v>
      </c>
      <c r="L120" s="15">
        <v>2024</v>
      </c>
      <c r="M120" s="16" t="s">
        <v>50</v>
      </c>
      <c r="N120" s="15">
        <v>2025</v>
      </c>
    </row>
    <row r="121" spans="1:14" ht="15" customHeight="1" x14ac:dyDescent="0.35">
      <c r="A121" s="31" t="s">
        <v>22</v>
      </c>
      <c r="B121" s="26"/>
      <c r="C121" s="25"/>
      <c r="D121" s="26"/>
      <c r="E121" s="25"/>
      <c r="F121" s="26"/>
      <c r="G121" s="25"/>
      <c r="H121" s="26"/>
      <c r="I121" s="25"/>
      <c r="J121" s="26"/>
      <c r="K121" s="25"/>
      <c r="L121" s="113"/>
      <c r="M121" s="25"/>
      <c r="N121" s="113"/>
    </row>
    <row r="122" spans="1:14" ht="15" customHeight="1" x14ac:dyDescent="0.35">
      <c r="A122" s="42" t="s">
        <v>17</v>
      </c>
      <c r="B122" s="65">
        <v>0.63403211418376448</v>
      </c>
      <c r="C122" s="48"/>
      <c r="D122" s="65">
        <v>0.62955581956846662</v>
      </c>
      <c r="E122" s="48"/>
      <c r="F122" s="65">
        <v>0.65159628827208438</v>
      </c>
      <c r="G122" s="48"/>
      <c r="H122" s="65">
        <v>0.64226956338325247</v>
      </c>
      <c r="I122" s="48"/>
      <c r="J122" s="65">
        <v>0.6390121720789208</v>
      </c>
      <c r="K122" s="48"/>
      <c r="L122" s="65">
        <v>0.64257495335509629</v>
      </c>
      <c r="M122" s="48"/>
      <c r="N122" s="65">
        <v>0.63156355243755302</v>
      </c>
    </row>
    <row r="123" spans="1:14" ht="15" customHeight="1" x14ac:dyDescent="0.35">
      <c r="A123" s="43" t="s">
        <v>18</v>
      </c>
      <c r="B123" s="66">
        <v>0.63860384989888397</v>
      </c>
      <c r="C123" s="41"/>
      <c r="D123" s="66">
        <v>0.64459006162727206</v>
      </c>
      <c r="E123" s="41"/>
      <c r="F123" s="66">
        <v>0.64420088336332404</v>
      </c>
      <c r="G123" s="41"/>
      <c r="H123" s="66">
        <v>0.64883951255221117</v>
      </c>
      <c r="I123" s="41"/>
      <c r="J123" s="66">
        <v>0.64587516173649218</v>
      </c>
      <c r="K123" s="41"/>
      <c r="L123" s="66">
        <v>0.65076184425976269</v>
      </c>
      <c r="M123" s="41"/>
      <c r="N123" s="66">
        <v>0.63113846860859724</v>
      </c>
    </row>
    <row r="124" spans="1:14" ht="15" customHeight="1" x14ac:dyDescent="0.35">
      <c r="A124" s="43" t="s">
        <v>19</v>
      </c>
      <c r="B124" s="66">
        <v>0.64197807115685834</v>
      </c>
      <c r="C124" s="41"/>
      <c r="D124" s="66">
        <v>0.64281817473306835</v>
      </c>
      <c r="E124" s="41"/>
      <c r="F124" s="66">
        <v>0.65180074740257077</v>
      </c>
      <c r="G124" s="41"/>
      <c r="H124" s="66">
        <v>0.65506356481881867</v>
      </c>
      <c r="I124" s="41"/>
      <c r="J124" s="66">
        <v>0.6624960619289797</v>
      </c>
      <c r="K124" s="41"/>
      <c r="L124" s="66">
        <v>0.64769276915498142</v>
      </c>
      <c r="M124" s="41"/>
      <c r="N124" s="66"/>
    </row>
    <row r="125" spans="1:14" ht="15" customHeight="1" x14ac:dyDescent="0.35">
      <c r="A125" s="44" t="s">
        <v>20</v>
      </c>
      <c r="B125" s="67">
        <v>0.63632683106367316</v>
      </c>
      <c r="C125" s="49"/>
      <c r="D125" s="67">
        <v>0.63058973440050969</v>
      </c>
      <c r="E125" s="49"/>
      <c r="F125" s="67">
        <v>0.63730909388690993</v>
      </c>
      <c r="G125" s="49"/>
      <c r="H125" s="67">
        <v>0.65016529990124938</v>
      </c>
      <c r="I125" s="49"/>
      <c r="J125" s="67">
        <v>0.6451190787751897</v>
      </c>
      <c r="K125" s="49"/>
      <c r="L125" s="67">
        <v>0.63718832731402797</v>
      </c>
      <c r="M125" s="49"/>
      <c r="N125" s="67"/>
    </row>
    <row r="126" spans="1:14" ht="15" customHeight="1" x14ac:dyDescent="0.35">
      <c r="A126" s="72" t="s">
        <v>42</v>
      </c>
    </row>
    <row r="127" spans="1:14" ht="15" customHeight="1" x14ac:dyDescent="0.35">
      <c r="A127" s="68" t="s">
        <v>33</v>
      </c>
    </row>
  </sheetData>
  <sheetProtection algorithmName="SHA-512" hashValue="8xFZkHKSGJ8w/auTaV8YdWbofXdsMVosoDpsuUKabDXbZoU9ZhTpvIZ3b8REGxVFDKLRTx/NX6FcQ3mSnpTpaQ==" saltValue="rtMSdGB9idJX7P6MiWqJCg==" spinCount="100000" sheet="1" objects="1" scenarios="1" selectLockedCells="1" selectUnlockedCells="1"/>
  <mergeCells count="2">
    <mergeCell ref="J62:K62"/>
    <mergeCell ref="J72:K7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5"/>
  <sheetViews>
    <sheetView tabSelected="1" zoomScaleNormal="100" workbookViewId="0">
      <selection activeCell="N8" sqref="N8"/>
    </sheetView>
  </sheetViews>
  <sheetFormatPr defaultColWidth="9.1796875" defaultRowHeight="15" customHeight="1" x14ac:dyDescent="0.2"/>
  <cols>
    <col min="1" max="1" width="20.81640625" style="5" customWidth="1"/>
    <col min="2" max="2" width="8.81640625" style="1" customWidth="1"/>
    <col min="3" max="3" width="12.81640625" style="1" customWidth="1"/>
    <col min="4" max="4" width="16.1796875" style="1" bestFit="1" customWidth="1"/>
    <col min="5" max="5" width="12.81640625" style="1" customWidth="1"/>
    <col min="6" max="6" width="16.1796875" style="1" bestFit="1" customWidth="1"/>
    <col min="7" max="7" width="12.81640625" style="1" customWidth="1"/>
    <col min="8" max="8" width="16.1796875" style="1" bestFit="1" customWidth="1"/>
    <col min="9" max="9" width="12.81640625" style="1" customWidth="1"/>
    <col min="10" max="10" width="15.1796875" style="1" bestFit="1" customWidth="1"/>
    <col min="11" max="11" width="12.81640625" style="1" customWidth="1"/>
    <col min="12" max="12" width="16.1796875" style="1" bestFit="1" customWidth="1"/>
    <col min="13" max="15" width="12.81640625" style="1" customWidth="1"/>
    <col min="16" max="16384" width="9.1796875" style="1"/>
  </cols>
  <sheetData>
    <row r="1" spans="1:15" ht="20.149999999999999" customHeight="1" x14ac:dyDescent="0.2">
      <c r="A1" s="4" t="s">
        <v>38</v>
      </c>
      <c r="B1" s="53"/>
      <c r="C1" s="53"/>
      <c r="D1" s="54" t="s">
        <v>31</v>
      </c>
      <c r="E1" s="53"/>
      <c r="F1" s="54" t="s">
        <v>31</v>
      </c>
      <c r="G1" s="53"/>
      <c r="H1" s="54" t="s">
        <v>31</v>
      </c>
      <c r="I1" s="2"/>
      <c r="J1" s="54" t="s">
        <v>31</v>
      </c>
      <c r="K1" s="2"/>
      <c r="L1" s="54" t="s">
        <v>31</v>
      </c>
      <c r="M1" s="2"/>
      <c r="N1" s="14" t="s">
        <v>21</v>
      </c>
      <c r="O1" s="13"/>
    </row>
    <row r="2" spans="1:15" ht="15" customHeight="1" x14ac:dyDescent="0.2">
      <c r="A2" s="55"/>
      <c r="B2" s="2"/>
      <c r="C2" s="2">
        <v>2019</v>
      </c>
      <c r="D2" s="3" t="s">
        <v>25</v>
      </c>
      <c r="E2" s="2">
        <v>2020</v>
      </c>
      <c r="F2" s="3" t="s">
        <v>26</v>
      </c>
      <c r="G2" s="2">
        <v>2021</v>
      </c>
      <c r="H2" s="3" t="s">
        <v>43</v>
      </c>
      <c r="I2" s="2">
        <v>2022</v>
      </c>
      <c r="J2" s="3" t="s">
        <v>47</v>
      </c>
      <c r="K2" s="2">
        <v>2023</v>
      </c>
      <c r="L2" s="3" t="s">
        <v>49</v>
      </c>
      <c r="M2" s="2">
        <v>2024</v>
      </c>
      <c r="N2" s="16" t="s">
        <v>50</v>
      </c>
      <c r="O2" s="15">
        <v>2025</v>
      </c>
    </row>
    <row r="3" spans="1:15" ht="15" customHeight="1" x14ac:dyDescent="0.2">
      <c r="A3" s="162" t="s">
        <v>13</v>
      </c>
      <c r="B3" s="59" t="s">
        <v>0</v>
      </c>
      <c r="C3" s="62">
        <v>27098</v>
      </c>
      <c r="D3" s="75">
        <f t="shared" ref="D3:D14" si="0">E3/C3-1</f>
        <v>-7.3806184958299381E-3</v>
      </c>
      <c r="E3" s="87">
        <v>26898</v>
      </c>
      <c r="F3" s="75">
        <f>G3/E3-1</f>
        <v>-0.1468138895085136</v>
      </c>
      <c r="G3" s="84">
        <v>22949</v>
      </c>
      <c r="H3" s="75">
        <f>I3/G3-1</f>
        <v>3.0240969105407745E-2</v>
      </c>
      <c r="I3" s="96">
        <v>23643</v>
      </c>
      <c r="J3" s="118">
        <f>K3/I3-1</f>
        <v>-3.3582878653301229E-2</v>
      </c>
      <c r="K3" s="119">
        <v>22849</v>
      </c>
      <c r="L3" s="118">
        <f>M3/K3-1</f>
        <v>-9.0157118473456199E-3</v>
      </c>
      <c r="M3" s="96">
        <v>22643</v>
      </c>
      <c r="N3" s="118">
        <f>O3/M3-1</f>
        <v>-5.3438148655213791E-3</v>
      </c>
      <c r="O3" s="96">
        <v>22522</v>
      </c>
    </row>
    <row r="4" spans="1:15" ht="15" customHeight="1" x14ac:dyDescent="0.2">
      <c r="A4" s="163"/>
      <c r="B4" s="60" t="s">
        <v>1</v>
      </c>
      <c r="C4" s="63">
        <v>26984</v>
      </c>
      <c r="D4" s="76">
        <f t="shared" si="0"/>
        <v>-1.0487696412688985E-2</v>
      </c>
      <c r="E4" s="88">
        <v>26701</v>
      </c>
      <c r="F4" s="76">
        <f t="shared" ref="F4:H14" si="1">G4/E4-1</f>
        <v>-0.16418860716827088</v>
      </c>
      <c r="G4" s="85">
        <v>22317</v>
      </c>
      <c r="H4" s="76">
        <f t="shared" si="1"/>
        <v>6.4166330599991106E-2</v>
      </c>
      <c r="I4" s="97">
        <v>23749</v>
      </c>
      <c r="J4" s="120">
        <f t="shared" ref="J4:N14" si="2">K4/I4-1</f>
        <v>-4.1728072760958357E-2</v>
      </c>
      <c r="K4" s="121">
        <v>22758</v>
      </c>
      <c r="L4" s="120">
        <f t="shared" si="2"/>
        <v>-1.1204851041392017E-2</v>
      </c>
      <c r="M4" s="97">
        <v>22503</v>
      </c>
      <c r="N4" s="120">
        <f t="shared" si="2"/>
        <v>-1.3331555792560623E-3</v>
      </c>
      <c r="O4" s="97">
        <v>22473</v>
      </c>
    </row>
    <row r="5" spans="1:15" ht="15" customHeight="1" x14ac:dyDescent="0.2">
      <c r="A5" s="164"/>
      <c r="B5" s="61" t="s">
        <v>2</v>
      </c>
      <c r="C5" s="64">
        <v>26914</v>
      </c>
      <c r="D5" s="77">
        <f t="shared" si="0"/>
        <v>-2.9538530133016327E-2</v>
      </c>
      <c r="E5" s="89">
        <v>26119</v>
      </c>
      <c r="F5" s="77">
        <f t="shared" si="1"/>
        <v>-6.340212106129639E-2</v>
      </c>
      <c r="G5" s="86">
        <v>24463</v>
      </c>
      <c r="H5" s="77">
        <f t="shared" si="1"/>
        <v>-3.0985570044557043E-2</v>
      </c>
      <c r="I5" s="98">
        <v>23705</v>
      </c>
      <c r="J5" s="122">
        <f t="shared" si="2"/>
        <v>-3.9991562961400495E-2</v>
      </c>
      <c r="K5" s="123">
        <v>22757</v>
      </c>
      <c r="L5" s="122">
        <f t="shared" si="2"/>
        <v>-1.2303906490310657E-2</v>
      </c>
      <c r="M5" s="98">
        <v>22477</v>
      </c>
      <c r="N5" s="122">
        <f t="shared" si="2"/>
        <v>-4.3600124571784304E-3</v>
      </c>
      <c r="O5" s="98">
        <v>22379</v>
      </c>
    </row>
    <row r="6" spans="1:15" ht="15" customHeight="1" x14ac:dyDescent="0.2">
      <c r="A6" s="162" t="s">
        <v>14</v>
      </c>
      <c r="B6" s="59" t="s">
        <v>3</v>
      </c>
      <c r="C6" s="62">
        <v>26806</v>
      </c>
      <c r="D6" s="75">
        <f t="shared" si="0"/>
        <v>-9.8336193389539694E-2</v>
      </c>
      <c r="E6" s="87">
        <v>24170</v>
      </c>
      <c r="F6" s="75">
        <f t="shared" si="1"/>
        <v>1.7542407943731853E-2</v>
      </c>
      <c r="G6" s="84">
        <v>24594</v>
      </c>
      <c r="H6" s="75">
        <f t="shared" si="1"/>
        <v>-4.1758152394893111E-2</v>
      </c>
      <c r="I6" s="96">
        <v>23567</v>
      </c>
      <c r="J6" s="118">
        <f>K6/I6-1</f>
        <v>-4.349301990070864E-2</v>
      </c>
      <c r="K6" s="96">
        <v>22542</v>
      </c>
      <c r="L6" s="118">
        <f t="shared" si="2"/>
        <v>-6.8316919527992015E-3</v>
      </c>
      <c r="M6" s="96">
        <v>22388</v>
      </c>
      <c r="N6" s="118">
        <f>O6/M6-1</f>
        <v>-6.7000178667142585E-4</v>
      </c>
      <c r="O6" s="96">
        <v>22373</v>
      </c>
    </row>
    <row r="7" spans="1:15" ht="15" customHeight="1" x14ac:dyDescent="0.2">
      <c r="A7" s="163"/>
      <c r="B7" s="60" t="s">
        <v>4</v>
      </c>
      <c r="C7" s="63">
        <v>26778</v>
      </c>
      <c r="D7" s="76">
        <f t="shared" si="0"/>
        <v>-5.7024423033833704E-2</v>
      </c>
      <c r="E7" s="88">
        <v>25251</v>
      </c>
      <c r="F7" s="76">
        <f t="shared" si="1"/>
        <v>-2.7800879173102033E-2</v>
      </c>
      <c r="G7" s="85">
        <v>24549</v>
      </c>
      <c r="H7" s="76">
        <f t="shared" si="1"/>
        <v>-4.8718888753106038E-2</v>
      </c>
      <c r="I7" s="97">
        <v>23353</v>
      </c>
      <c r="J7" s="120">
        <f t="shared" si="2"/>
        <v>-3.4727872221984368E-2</v>
      </c>
      <c r="K7" s="97">
        <v>22542</v>
      </c>
      <c r="L7" s="120">
        <f t="shared" si="2"/>
        <v>-1.0957324106113053E-2</v>
      </c>
      <c r="M7" s="97">
        <v>22295</v>
      </c>
      <c r="N7" s="120">
        <f t="shared" si="2"/>
        <v>-9.4191522762954172E-4</v>
      </c>
      <c r="O7" s="97">
        <v>22274</v>
      </c>
    </row>
    <row r="8" spans="1:15" ht="15" customHeight="1" x14ac:dyDescent="0.2">
      <c r="A8" s="164"/>
      <c r="B8" s="61" t="s">
        <v>5</v>
      </c>
      <c r="C8" s="64">
        <v>26732</v>
      </c>
      <c r="D8" s="77">
        <f t="shared" si="0"/>
        <v>-3.9802483914409659E-2</v>
      </c>
      <c r="E8" s="89">
        <v>25668</v>
      </c>
      <c r="F8" s="77">
        <f t="shared" si="1"/>
        <v>-4.7374162381174978E-2</v>
      </c>
      <c r="G8" s="86">
        <v>24452</v>
      </c>
      <c r="H8" s="77">
        <f t="shared" si="1"/>
        <v>-5.0261737281203978E-2</v>
      </c>
      <c r="I8" s="98">
        <v>23223</v>
      </c>
      <c r="J8" s="122">
        <f t="shared" si="2"/>
        <v>-3.4879214571760797E-2</v>
      </c>
      <c r="K8" s="98">
        <v>22413</v>
      </c>
      <c r="L8" s="122">
        <f t="shared" si="2"/>
        <v>-7.1387141391157094E-3</v>
      </c>
      <c r="M8" s="98">
        <v>22253</v>
      </c>
      <c r="N8" s="122">
        <f t="shared" si="2"/>
        <v>-6.8754774637127536E-3</v>
      </c>
      <c r="O8" s="98">
        <v>22100</v>
      </c>
    </row>
    <row r="9" spans="1:15" ht="15" customHeight="1" x14ac:dyDescent="0.2">
      <c r="A9" s="162" t="s">
        <v>15</v>
      </c>
      <c r="B9" s="59" t="s">
        <v>6</v>
      </c>
      <c r="C9" s="62">
        <v>26531</v>
      </c>
      <c r="D9" s="75">
        <f t="shared" si="0"/>
        <v>-3.2527986129433528E-2</v>
      </c>
      <c r="E9" s="87">
        <v>25668</v>
      </c>
      <c r="F9" s="75">
        <f t="shared" si="1"/>
        <v>-5.9996883278790714E-2</v>
      </c>
      <c r="G9" s="84">
        <v>24128</v>
      </c>
      <c r="H9" s="75">
        <f t="shared" si="1"/>
        <v>-4.8367042440318309E-2</v>
      </c>
      <c r="I9" s="96">
        <v>22961</v>
      </c>
      <c r="J9" s="118">
        <f t="shared" si="2"/>
        <v>-3.4057750097992279E-2</v>
      </c>
      <c r="K9" s="124">
        <v>22179</v>
      </c>
      <c r="L9" s="118">
        <f t="shared" si="2"/>
        <v>-5.8614004238243256E-3</v>
      </c>
      <c r="M9" s="96">
        <v>22049</v>
      </c>
      <c r="N9" s="118"/>
      <c r="O9" s="96"/>
    </row>
    <row r="10" spans="1:15" ht="15" customHeight="1" x14ac:dyDescent="0.2">
      <c r="A10" s="163"/>
      <c r="B10" s="60" t="s">
        <v>7</v>
      </c>
      <c r="C10" s="63">
        <v>26284</v>
      </c>
      <c r="D10" s="76">
        <f t="shared" si="0"/>
        <v>-3.5915385786029486E-2</v>
      </c>
      <c r="E10" s="88">
        <v>25340</v>
      </c>
      <c r="F10" s="76">
        <f t="shared" si="1"/>
        <v>-5.8839779005524839E-2</v>
      </c>
      <c r="G10" s="85">
        <v>23849</v>
      </c>
      <c r="H10" s="76">
        <f t="shared" si="1"/>
        <v>-4.9771478888003706E-2</v>
      </c>
      <c r="I10" s="97">
        <v>22662</v>
      </c>
      <c r="J10" s="120">
        <f t="shared" si="2"/>
        <v>-3.8787397405348201E-2</v>
      </c>
      <c r="K10" s="125">
        <v>21783</v>
      </c>
      <c r="L10" s="120">
        <f t="shared" si="2"/>
        <v>-1.5149428453381519E-3</v>
      </c>
      <c r="M10" s="97">
        <v>21750</v>
      </c>
      <c r="N10" s="120"/>
      <c r="O10" s="97"/>
    </row>
    <row r="11" spans="1:15" ht="15" customHeight="1" x14ac:dyDescent="0.2">
      <c r="A11" s="164"/>
      <c r="B11" s="61" t="s">
        <v>8</v>
      </c>
      <c r="C11" s="64">
        <v>26877</v>
      </c>
      <c r="D11" s="77">
        <f t="shared" si="0"/>
        <v>-4.3047959221639287E-2</v>
      </c>
      <c r="E11" s="89">
        <v>25720</v>
      </c>
      <c r="F11" s="77">
        <f>G11/E11-1</f>
        <v>-5.3227060653188163E-2</v>
      </c>
      <c r="G11" s="86">
        <v>24351</v>
      </c>
      <c r="H11" s="77">
        <f t="shared" si="1"/>
        <v>-5.030594226109808E-2</v>
      </c>
      <c r="I11" s="98">
        <v>23126</v>
      </c>
      <c r="J11" s="122">
        <f t="shared" si="2"/>
        <v>-3.9219925624837892E-2</v>
      </c>
      <c r="K11" s="111">
        <v>22219</v>
      </c>
      <c r="L11" s="122">
        <f t="shared" si="2"/>
        <v>7.8311355146496453E-3</v>
      </c>
      <c r="M11" s="98">
        <v>22393</v>
      </c>
      <c r="N11" s="122"/>
      <c r="O11" s="98"/>
    </row>
    <row r="12" spans="1:15" ht="15" customHeight="1" x14ac:dyDescent="0.2">
      <c r="A12" s="163" t="s">
        <v>16</v>
      </c>
      <c r="B12" s="60" t="s">
        <v>9</v>
      </c>
      <c r="C12" s="63">
        <v>27069</v>
      </c>
      <c r="D12" s="75">
        <f t="shared" si="0"/>
        <v>-4.9170637999187305E-2</v>
      </c>
      <c r="E12" s="88">
        <v>25738</v>
      </c>
      <c r="F12" s="75">
        <f t="shared" si="1"/>
        <v>-4.448675110731215E-2</v>
      </c>
      <c r="G12" s="84">
        <v>24593</v>
      </c>
      <c r="H12" s="76">
        <f t="shared" si="1"/>
        <v>-5.3226527873785234E-2</v>
      </c>
      <c r="I12" s="95">
        <v>23284</v>
      </c>
      <c r="J12" s="120">
        <f t="shared" si="2"/>
        <v>-2.2805359903796618E-2</v>
      </c>
      <c r="K12" s="124">
        <v>22753</v>
      </c>
      <c r="L12" s="120">
        <f t="shared" si="2"/>
        <v>4.3950248318935792E-5</v>
      </c>
      <c r="M12" s="96">
        <v>22754</v>
      </c>
      <c r="N12" s="120"/>
      <c r="O12" s="96"/>
    </row>
    <row r="13" spans="1:15" ht="15" customHeight="1" x14ac:dyDescent="0.2">
      <c r="A13" s="163"/>
      <c r="B13" s="60" t="s">
        <v>10</v>
      </c>
      <c r="C13" s="63">
        <v>27117</v>
      </c>
      <c r="D13" s="76">
        <f t="shared" si="0"/>
        <v>-5.8302909613895393E-2</v>
      </c>
      <c r="E13" s="88">
        <v>25536</v>
      </c>
      <c r="F13" s="76">
        <f t="shared" si="1"/>
        <v>-3.6849937343358397E-2</v>
      </c>
      <c r="G13" s="85">
        <v>24595</v>
      </c>
      <c r="H13" s="76">
        <f t="shared" si="1"/>
        <v>-5.1107948770075184E-2</v>
      </c>
      <c r="I13" s="95">
        <v>23338</v>
      </c>
      <c r="J13" s="120">
        <f t="shared" si="2"/>
        <v>-1.9667495072414054E-2</v>
      </c>
      <c r="K13" s="136">
        <v>22879</v>
      </c>
      <c r="L13" s="120">
        <f t="shared" si="2"/>
        <v>2.360243017614394E-3</v>
      </c>
      <c r="M13" s="97">
        <v>22933</v>
      </c>
      <c r="N13" s="120"/>
      <c r="O13" s="97"/>
    </row>
    <row r="14" spans="1:15" ht="15" customHeight="1" x14ac:dyDescent="0.2">
      <c r="A14" s="164"/>
      <c r="B14" s="61" t="s">
        <v>11</v>
      </c>
      <c r="C14" s="64">
        <v>27170</v>
      </c>
      <c r="D14" s="77">
        <f t="shared" si="0"/>
        <v>-7.5708502024291469E-2</v>
      </c>
      <c r="E14" s="89">
        <v>25113</v>
      </c>
      <c r="F14" s="77">
        <f>G14/E14-1</f>
        <v>-2.7475809341775181E-2</v>
      </c>
      <c r="G14" s="86">
        <v>24423</v>
      </c>
      <c r="H14" s="76">
        <f t="shared" si="1"/>
        <v>-4.6349752282684342E-2</v>
      </c>
      <c r="I14" s="95">
        <v>23291</v>
      </c>
      <c r="J14" s="120">
        <f t="shared" si="2"/>
        <v>-1.5671289339229788E-2</v>
      </c>
      <c r="K14" s="125">
        <v>22926</v>
      </c>
      <c r="L14" s="122">
        <f t="shared" si="2"/>
        <v>9.1599057838265274E-4</v>
      </c>
      <c r="M14" s="98">
        <v>22947</v>
      </c>
      <c r="N14" s="122"/>
      <c r="O14" s="98"/>
    </row>
    <row r="15" spans="1:15" ht="15" customHeight="1" x14ac:dyDescent="0.2">
      <c r="A15" s="56"/>
      <c r="B15" s="57"/>
      <c r="C15" s="57"/>
      <c r="D15" s="58"/>
      <c r="E15" s="57"/>
      <c r="F15" s="52"/>
      <c r="G15" s="52"/>
      <c r="H15" s="52"/>
      <c r="I15" s="52"/>
      <c r="J15" s="126"/>
      <c r="K15" s="126"/>
      <c r="L15" s="52"/>
      <c r="M15" s="52"/>
      <c r="N15" s="52"/>
      <c r="O15" s="52"/>
    </row>
    <row r="16" spans="1:15" ht="14.5" x14ac:dyDescent="0.35">
      <c r="A16" s="70" t="s">
        <v>41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4.5" x14ac:dyDescent="0.35">
      <c r="A17" s="70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14.5" x14ac:dyDescent="0.35">
      <c r="A18" s="71" t="s">
        <v>40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5" customHeight="1" x14ac:dyDescent="0.35">
      <c r="A19" s="69" t="s">
        <v>37</v>
      </c>
      <c r="K19"/>
    </row>
    <row r="20" spans="1:15" ht="15" customHeight="1" x14ac:dyDescent="0.35">
      <c r="A20" s="69" t="s">
        <v>39</v>
      </c>
      <c r="K20"/>
    </row>
    <row r="21" spans="1:15" ht="15" customHeight="1" x14ac:dyDescent="0.35">
      <c r="K21"/>
    </row>
    <row r="22" spans="1:15" ht="15" customHeight="1" x14ac:dyDescent="0.35">
      <c r="K22"/>
    </row>
    <row r="23" spans="1:15" ht="15" customHeight="1" x14ac:dyDescent="0.35">
      <c r="H23" s="99"/>
      <c r="K23"/>
    </row>
    <row r="24" spans="1:15" ht="15" customHeight="1" x14ac:dyDescent="0.35">
      <c r="K24"/>
    </row>
    <row r="25" spans="1:15" ht="15" customHeight="1" x14ac:dyDescent="0.35">
      <c r="K25"/>
    </row>
    <row r="26" spans="1:15" ht="15" customHeight="1" x14ac:dyDescent="0.35">
      <c r="K26"/>
    </row>
    <row r="27" spans="1:15" ht="15" customHeight="1" x14ac:dyDescent="0.35">
      <c r="K27"/>
    </row>
    <row r="42" spans="11:12" ht="15" customHeight="1" x14ac:dyDescent="0.2">
      <c r="K42" s="138"/>
      <c r="L42" s="138"/>
    </row>
    <row r="59" spans="11:12" ht="15" customHeight="1" x14ac:dyDescent="0.2">
      <c r="K59" s="138"/>
      <c r="L59" s="1">
        <v>625051434</v>
      </c>
    </row>
    <row r="80" spans="11:12" ht="15" customHeight="1" x14ac:dyDescent="0.2">
      <c r="K80" s="138"/>
      <c r="L80" s="93">
        <f>'Maandcijfers medewerkers'!M14</f>
        <v>22947</v>
      </c>
    </row>
    <row r="94" spans="12:12" ht="15" customHeight="1" x14ac:dyDescent="0.2">
      <c r="L94" s="1">
        <v>14443.1572265625</v>
      </c>
    </row>
    <row r="95" spans="12:12" ht="15" customHeight="1" x14ac:dyDescent="0.2">
      <c r="L95" s="137">
        <v>14481.4033203125</v>
      </c>
    </row>
    <row r="96" spans="12:12" ht="15" customHeight="1" x14ac:dyDescent="0.2">
      <c r="L96" s="1">
        <v>14503.7841796875</v>
      </c>
    </row>
    <row r="97" spans="11:12" ht="15" customHeight="1" x14ac:dyDescent="0.2">
      <c r="K97" s="138"/>
      <c r="L97" s="1">
        <v>14621.560546875</v>
      </c>
    </row>
    <row r="115" spans="12:12" ht="15" customHeight="1" x14ac:dyDescent="0.2">
      <c r="L115" s="138"/>
    </row>
  </sheetData>
  <sheetProtection algorithmName="SHA-512" hashValue="qTMj643+B/3kGSazCkQP0J2/hL36AjsWl9XrUwLKP4IfAAEwfbKoi0v8aTdt/EAN4s5nRqVz8YFfnAP+lgJrcg==" saltValue="8HA5xw94Khy4LuZxWKmx8w==" spinCount="100000" sheet="1" objects="1" scenarios="1" selectLockedCells="1" selectUnlockedCells="1"/>
  <mergeCells count="4">
    <mergeCell ref="A3:A5"/>
    <mergeCell ref="A6:A8"/>
    <mergeCell ref="A9:A11"/>
    <mergeCell ref="A12:A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ame xmlns="6c0956a8-e94c-48e2-ba01-0b66cc4df830" xsi:nil="true"/>
    <ProjectID xmlns="6c0956a8-e94c-48e2-ba01-0b66cc4df830" xsi:nil="true"/>
    <DocAuthor xmlns="6c0956a8-e94c-48e2-ba01-0b66cc4df830">
      <UserInfo>
        <DisplayName/>
        <AccountId xsi:nil="true"/>
        <AccountType/>
      </UserInfo>
    </DocAuthor>
    <Type_x0020_Documents xmlns="6c0956a8-e94c-48e2-ba01-0b66cc4df830" xsi:nil="true"/>
    <HummingbirdID xmlns="6c0956a8-e94c-48e2-ba01-0b66cc4df830" xsi:nil="true"/>
    <ClientGroupTaxHTField0 xmlns="6c0956a8-e94c-48e2-ba01-0b66cc4df830">
      <Terms xmlns="http://schemas.microsoft.com/office/infopath/2007/PartnerControls"/>
    </ClientGroupTaxHTField0>
    <ThemeTaxHTField0 xmlns="6c0956a8-e94c-48e2-ba01-0b66cc4df830">
      <Terms xmlns="http://schemas.microsoft.com/office/infopath/2007/PartnerControls"/>
    </ThemeTaxHTField0>
    <TaxCatchAll xmlns="f6a1f4ab-ea9c-403c-8500-146e8ea964b3"/>
  </documentManagement>
</p:properties>
</file>

<file path=customXml/item3.xml><?xml version="1.0" encoding="utf-8"?>
<?mso-contentType ?>
<SharedContentType xmlns="Microsoft.SharePoint.Taxonomy.ContentTypeSync" SourceId="abe36684-a958-4f64-acda-a4a2eb900181" ContentTypeId="0x0101001B6A35EDFF7C284799513D974CD6D404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1B6A35EDFF7C284799513D974CD6D404002FFB4327DE9F3341818FD944B9D45329" ma:contentTypeVersion="4" ma:contentTypeDescription="" ma:contentTypeScope="" ma:versionID="3181142ca96976c71a13418b1f8ffd8c">
  <xsd:schema xmlns:xsd="http://www.w3.org/2001/XMLSchema" xmlns:xs="http://www.w3.org/2001/XMLSchema" xmlns:p="http://schemas.microsoft.com/office/2006/metadata/properties" xmlns:ns2="6c0956a8-e94c-48e2-ba01-0b66cc4df830" xmlns:ns3="f6a1f4ab-ea9c-403c-8500-146e8ea964b3" targetNamespace="http://schemas.microsoft.com/office/2006/metadata/properties" ma:root="true" ma:fieldsID="a94f8e22f920ebb9bc2fb39bdcbe1e99" ns2:_="" ns3:_="">
    <xsd:import namespace="6c0956a8-e94c-48e2-ba01-0b66cc4df830"/>
    <xsd:import namespace="f6a1f4ab-ea9c-403c-8500-146e8ea964b3"/>
    <xsd:element name="properties">
      <xsd:complexType>
        <xsd:sequence>
          <xsd:element name="documentManagement">
            <xsd:complexType>
              <xsd:all>
                <xsd:element ref="ns2:ProjectName" minOccurs="0"/>
                <xsd:element ref="ns2:ProjectID" minOccurs="0"/>
                <xsd:element ref="ns2:DocAuthor" minOccurs="0"/>
                <xsd:element ref="ns2:Type_x0020_Documents" minOccurs="0"/>
                <xsd:element ref="ns2:HummingbirdID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2:ClientGroupTaxHTField0" minOccurs="0"/>
                <xsd:element ref="ns2:Them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956a8-e94c-48e2-ba01-0b66cc4df830" elementFormDefault="qualified">
    <xsd:import namespace="http://schemas.microsoft.com/office/2006/documentManagement/types"/>
    <xsd:import namespace="http://schemas.microsoft.com/office/infopath/2007/PartnerControls"/>
    <xsd:element name="ProjectName" ma:index="2" nillable="true" ma:displayName="ProjectName" ma:default="" ma:description="ProjectName" ma:internalName="ProjectName">
      <xsd:simpleType>
        <xsd:restriction base="dms:Text"/>
      </xsd:simpleType>
    </xsd:element>
    <xsd:element name="ProjectID" ma:index="3" nillable="true" ma:displayName="ProjectID" ma:default="" ma:description="ProjectID" ma:internalName="ProjectID">
      <xsd:simpleType>
        <xsd:restriction base="dms:Text"/>
      </xsd:simpleType>
    </xsd:element>
    <xsd:element name="DocAuthor" ma:index="4" nillable="true" ma:displayName="DocAuthor" ma:list="UserInfo" ma:SharePointGroup="0" ma:internalName="Doc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ype_x0020_Documents" ma:index="5" nillable="true" ma:displayName="Type Documents" ma:description="Choose type of document" ma:format="Dropdown" ma:internalName="Type_x0020_Documents">
      <xsd:simpleType>
        <xsd:restriction base="dms:Choice">
          <xsd:enumeration value="Memo"/>
          <xsd:enumeration value="Meetingreport"/>
          <xsd:enumeration value="Agenda"/>
          <xsd:enumeration value="Data"/>
          <xsd:enumeration value="Form"/>
          <xsd:enumeration value="Interview"/>
          <xsd:enumeration value="Pressrelease"/>
          <xsd:enumeration value="Questionnaire"/>
          <xsd:enumeration value="Other"/>
        </xsd:restriction>
      </xsd:simpleType>
    </xsd:element>
    <xsd:element name="HummingbirdID" ma:index="6" nillable="true" ma:displayName="HummingbirdID" ma:internalName="HummingbirdID">
      <xsd:simpleType>
        <xsd:restriction base="dms:Text">
          <xsd:maxLength value="255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lientGroupTaxHTField0" ma:index="18" nillable="true" ma:taxonomy="true" ma:internalName="ClientGroupTaxHTField0" ma:taxonomyFieldName="ClientGroup" ma:displayName="ClientGroup" ma:default="" ma:fieldId="{b2014750-da92-4252-bba4-22b77bdc826b}" ma:sspId="abe36684-a958-4f64-acda-a4a2eb900181" ma:termSetId="33707d53-7128-4098-8f2b-c1a8b816b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20" nillable="true" ma:taxonomy="true" ma:internalName="ThemeTaxHTField0" ma:taxonomyFieldName="Theme" ma:displayName="Theme" ma:default="" ma:fieldId="{e036cbe5-162c-42da-add0-5fda60f60000}" ma:sspId="abe36684-a958-4f64-acda-a4a2eb900181" ma:termSetId="8bd23fe9-92c3-4de4-9c0f-753e0ee4f04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f4ab-ea9c-403c-8500-146e8ea964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7c0d634-189c-41ba-8c03-62fcbae2afbd}" ma:internalName="TaxCatchAll" ma:showField="CatchAllData" ma:web="5ff4a6ec-1960-47d7-a81d-472a524a6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a7c0d634-189c-41ba-8c03-62fcbae2afbd}" ma:internalName="TaxCatchAllLabel" ma:readOnly="true" ma:showField="CatchAllDataLabel" ma:web="5ff4a6ec-1960-47d7-a81d-472a524a6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E54601E-4D47-499E-BC9D-D0E8D121E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6C5D7-8E3E-4F8E-BAD8-1EE615D57AB0}">
  <ds:schemaRefs>
    <ds:schemaRef ds:uri="6c0956a8-e94c-48e2-ba01-0b66cc4df83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6a1f4ab-ea9c-403c-8500-146e8ea964b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47DF57-6F4C-4227-AE4E-6C9F8A7CCD1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1EA8285-81DB-4CA2-9CCC-E01E3C8AB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0956a8-e94c-48e2-ba01-0b66cc4df830"/>
    <ds:schemaRef ds:uri="f6a1f4ab-ea9c-403c-8500-146e8ea96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354D736-1372-40C5-8699-8AE1E7E2130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Voorblad</vt:lpstr>
      <vt:lpstr>Kwartaalcijfers</vt:lpstr>
      <vt:lpstr>Maandcijfers medewerkers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gst8706mbcb</dc:creator>
  <cp:lastModifiedBy>Schippers, Gratiella</cp:lastModifiedBy>
  <cp:lastPrinted>2021-05-12T14:46:04Z</cp:lastPrinted>
  <dcterms:created xsi:type="dcterms:W3CDTF">2021-02-19T12:34:52Z</dcterms:created>
  <dcterms:modified xsi:type="dcterms:W3CDTF">2026-01-05T16:00:41Z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0x0101001B6A35EDFF7C284799513D974CD6D404002FFB4327DE9F3341818FD944B9D45329</vt:lpwstr>
  </property>
  <property fmtid="{D5CDD505-2E9C-101B-9397-08002B2CF9AE}" pid="3" name="ContentType">
    <vt:lpwstr>Documents</vt:lpwstr>
  </property>
  <property fmtid="{D5CDD505-2E9C-101B-9397-08002B2CF9AE}" pid="4" name="Title">
    <vt:lpwstr/>
  </property>
  <property fmtid="{D5CDD505-2E9C-101B-9397-08002B2CF9AE}" pid="5" name="ProjectName">
    <vt:lpwstr/>
  </property>
  <property fmtid="{D5CDD505-2E9C-101B-9397-08002B2CF9AE}" pid="6" name="ProjectID">
    <vt:lpwstr/>
  </property>
  <property fmtid="{D5CDD505-2E9C-101B-9397-08002B2CF9AE}" pid="7" name="DocAuthor">
    <vt:lpwstr/>
  </property>
  <property fmtid="{D5CDD505-2E9C-101B-9397-08002B2CF9AE}" pid="8" name="Type_x0020_Documents">
    <vt:lpwstr/>
  </property>
  <property fmtid="{D5CDD505-2E9C-101B-9397-08002B2CF9AE}" pid="9" name="HummingbirdID">
    <vt:lpwstr/>
  </property>
  <property fmtid="{D5CDD505-2E9C-101B-9397-08002B2CF9AE}" pid="10" name="ClientGroupTaxHTField0">
    <vt:lpwstr/>
  </property>
  <property fmtid="{D5CDD505-2E9C-101B-9397-08002B2CF9AE}" pid="11" name="ThemeTaxHTField0">
    <vt:lpwstr/>
  </property>
  <property fmtid="{D5CDD505-2E9C-101B-9397-08002B2CF9AE}" pid="12" name="Sent representing name">
    <vt:lpwstr>Fris, Pieter</vt:lpwstr>
  </property>
  <property fmtid="{D5CDD505-2E9C-101B-9397-08002B2CF9AE}" pid="13" name="Sent representing e-mail address">
    <vt:lpwstr>/o=Panteia/ou=Exchange Administrative Group (FYDIBOHF23SPDLT)/cn=Recipients/cn=2515076680494d7199803626fd2abf0a</vt:lpwstr>
  </property>
  <property fmtid="{D5CDD505-2E9C-101B-9397-08002B2CF9AE}" pid="14" name="Sender name">
    <vt:lpwstr>Fris, Pieter</vt:lpwstr>
  </property>
  <property fmtid="{D5CDD505-2E9C-101B-9397-08002B2CF9AE}" pid="15" name="Sent representing address type">
    <vt:lpwstr>EX</vt:lpwstr>
  </property>
  <property fmtid="{D5CDD505-2E9C-101B-9397-08002B2CF9AE}" pid="16" name="Topic">
    <vt:lpwstr>Tabellenboek secundaire analyses kappersbranche tussenrapportage 09062022.xlsx</vt:lpwstr>
  </property>
  <property fmtid="{D5CDD505-2E9C-101B-9397-08002B2CF9AE}" pid="17" name="Sensitivity">
    <vt:r8>0</vt:r8>
  </property>
  <property fmtid="{D5CDD505-2E9C-101B-9397-08002B2CF9AE}" pid="18" name="Theme">
    <vt:lpwstr/>
  </property>
  <property fmtid="{D5CDD505-2E9C-101B-9397-08002B2CF9AE}" pid="19" name="Conversation topic">
    <vt:lpwstr>Tabellenboek secundaire analyses kappersbranche tussenrapportage 09062022.xlsx</vt:lpwstr>
  </property>
  <property fmtid="{D5CDD505-2E9C-101B-9397-08002B2CF9AE}" pid="20" name="Message delivery time">
    <vt:filetime>2022-06-09T09:38:57Z</vt:filetime>
  </property>
  <property fmtid="{D5CDD505-2E9C-101B-9397-08002B2CF9AE}" pid="21" name="Sender e-mail address">
    <vt:lpwstr>/o=Panteia/ou=Exchange Administrative Group (FYDIBOHF23SPDLT)/cn=Recipients/cn=2515076680494d7199803626fd2abf0a</vt:lpwstr>
  </property>
  <property fmtid="{D5CDD505-2E9C-101B-9397-08002B2CF9AE}" pid="22" name="Message class">
    <vt:lpwstr>IPM.Document.Excel.Sheet.12</vt:lpwstr>
  </property>
  <property fmtid="{D5CDD505-2E9C-101B-9397-08002B2CF9AE}" pid="23" name="BCC">
    <vt:lpwstr/>
  </property>
  <property fmtid="{D5CDD505-2E9C-101B-9397-08002B2CF9AE}" pid="24" name="Client submit time">
    <vt:filetime>2022-06-09T09:38:57Z</vt:filetime>
  </property>
  <property fmtid="{D5CDD505-2E9C-101B-9397-08002B2CF9AE}" pid="25" name="Creation time">
    <vt:filetime>2022-06-09T09:38:57Z</vt:filetime>
  </property>
  <property fmtid="{D5CDD505-2E9C-101B-9397-08002B2CF9AE}" pid="26" name="ClientGroup">
    <vt:lpwstr/>
  </property>
  <property fmtid="{D5CDD505-2E9C-101B-9397-08002B2CF9AE}" pid="27" name="Importance">
    <vt:r8>0</vt:r8>
  </property>
  <property fmtid="{D5CDD505-2E9C-101B-9397-08002B2CF9AE}" pid="28" name="Message size">
    <vt:r8>303104</vt:r8>
  </property>
  <property fmtid="{D5CDD505-2E9C-101B-9397-08002B2CF9AE}" pid="29" name="Last modification time">
    <vt:filetime>2022-06-09T09:38:57Z</vt:filetime>
  </property>
  <property fmtid="{D5CDD505-2E9C-101B-9397-08002B2CF9AE}" pid="30" name="CC">
    <vt:lpwstr/>
  </property>
  <property fmtid="{D5CDD505-2E9C-101B-9397-08002B2CF9AE}" pid="31" name="Sender address type">
    <vt:lpwstr>EX</vt:lpwstr>
  </property>
  <property fmtid="{D5CDD505-2E9C-101B-9397-08002B2CF9AE}" pid="32" name="Has attachment">
    <vt:bool>true</vt:bool>
  </property>
  <property fmtid="{D5CDD505-2E9C-101B-9397-08002B2CF9AE}" pid="33" name="To">
    <vt:lpwstr/>
  </property>
  <property fmtid="{D5CDD505-2E9C-101B-9397-08002B2CF9AE}" pid="34" name="Type Documents">
    <vt:lpwstr/>
  </property>
</Properties>
</file>